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 activeTab="4"/>
  </bookViews>
  <sheets>
    <sheet name="Qtr 1" sheetId="1" r:id="rId1"/>
    <sheet name="Qtr 2" sheetId="2" r:id="rId2"/>
    <sheet name="Qtr 3" sheetId="3" r:id="rId3"/>
    <sheet name="Qtr 4" sheetId="4" r:id="rId4"/>
    <sheet name="Annual" sheetId="5" r:id="rId5"/>
    <sheet name="By Rep" sheetId="6" r:id="rId6"/>
  </sheets>
  <calcPr calcId="124519"/>
</workbook>
</file>

<file path=xl/calcChain.xml><?xml version="1.0" encoding="utf-8"?>
<calcChain xmlns="http://schemas.openxmlformats.org/spreadsheetml/2006/main">
  <c r="D7" i="5"/>
  <c r="C7"/>
  <c r="B7"/>
  <c r="C7" i="6"/>
  <c r="E4" i="1"/>
  <c r="H4" s="1"/>
  <c r="E3"/>
  <c r="E5"/>
  <c r="G5" s="1"/>
  <c r="E6"/>
  <c r="E7"/>
  <c r="H6" s="1"/>
  <c r="H5"/>
  <c r="H3"/>
  <c r="B7"/>
  <c r="C7"/>
  <c r="D7"/>
  <c r="F7"/>
  <c r="G3"/>
  <c r="G4"/>
  <c r="G7" s="1"/>
  <c r="G6"/>
  <c r="E4" i="2"/>
  <c r="H4" s="1"/>
  <c r="E3"/>
  <c r="E5"/>
  <c r="E6"/>
  <c r="E7"/>
  <c r="H6" s="1"/>
  <c r="H5"/>
  <c r="H3"/>
  <c r="B7"/>
  <c r="C7"/>
  <c r="D7"/>
  <c r="G3"/>
  <c r="G5"/>
  <c r="G6"/>
  <c r="F7"/>
  <c r="E6" i="3"/>
  <c r="H6" s="1"/>
  <c r="E3"/>
  <c r="E4"/>
  <c r="H4" s="1"/>
  <c r="E5"/>
  <c r="E7"/>
  <c r="H5"/>
  <c r="H3"/>
  <c r="B7"/>
  <c r="C7"/>
  <c r="D7"/>
  <c r="G3"/>
  <c r="G5"/>
  <c r="F7"/>
  <c r="E4" i="4"/>
  <c r="H4" s="1"/>
  <c r="E3"/>
  <c r="E5"/>
  <c r="E6"/>
  <c r="E7"/>
  <c r="H6" s="1"/>
  <c r="H5"/>
  <c r="H3"/>
  <c r="B7"/>
  <c r="C7"/>
  <c r="D7"/>
  <c r="G3"/>
  <c r="G5"/>
  <c r="G6"/>
  <c r="F7"/>
  <c r="G4" l="1"/>
  <c r="G7" s="1"/>
  <c r="G6" i="3"/>
  <c r="G4"/>
  <c r="G4" i="2"/>
  <c r="G7" s="1"/>
  <c r="G7" i="3" l="1"/>
</calcChain>
</file>

<file path=xl/sharedStrings.xml><?xml version="1.0" encoding="utf-8"?>
<sst xmlns="http://schemas.openxmlformats.org/spreadsheetml/2006/main" count="74" uniqueCount="34">
  <si>
    <t>Worldwide Sporting Goods - QTR 1</t>
  </si>
  <si>
    <t>Sales Rep</t>
  </si>
  <si>
    <t>Jan</t>
  </si>
  <si>
    <t>Feb</t>
  </si>
  <si>
    <t>Mar</t>
  </si>
  <si>
    <t>Total Sales</t>
  </si>
  <si>
    <t>Expenses</t>
  </si>
  <si>
    <t>Smith, S.</t>
  </si>
  <si>
    <t>Brown, N.</t>
  </si>
  <si>
    <t>Wallace, F.</t>
  </si>
  <si>
    <t>Adams, G.</t>
  </si>
  <si>
    <t>Total</t>
  </si>
  <si>
    <t>Worldwide Sporting Goods - QTR 2</t>
  </si>
  <si>
    <t>Apr</t>
  </si>
  <si>
    <t>May</t>
  </si>
  <si>
    <t>Jun</t>
  </si>
  <si>
    <t>Worldwide Sporting Goods - QTR 3</t>
  </si>
  <si>
    <t>Jul</t>
  </si>
  <si>
    <t>Aug</t>
  </si>
  <si>
    <t>Sep</t>
  </si>
  <si>
    <t>Worldwide Sporting Goods - QTR 4</t>
  </si>
  <si>
    <t>Oct</t>
  </si>
  <si>
    <t>Nov</t>
  </si>
  <si>
    <t>Dec</t>
  </si>
  <si>
    <t>WSWG Annual Report</t>
  </si>
  <si>
    <t>Quarter</t>
  </si>
  <si>
    <t>Total Expenses</t>
  </si>
  <si>
    <t>Qtr 1</t>
  </si>
  <si>
    <t>Qtr 2</t>
  </si>
  <si>
    <t>Qtr 3</t>
  </si>
  <si>
    <t>Qtr 4</t>
  </si>
  <si>
    <t xml:space="preserve">Worldwide Sporting Goods </t>
  </si>
  <si>
    <t>Net Profits</t>
  </si>
  <si>
    <t>% of Total</t>
  </si>
</sst>
</file>

<file path=xl/styles.xml><?xml version="1.0" encoding="utf-8"?>
<styleSheet xmlns="http://schemas.openxmlformats.org/spreadsheetml/2006/main">
  <numFmts count="3">
    <numFmt numFmtId="170" formatCode="_(&quot;$&quot;* #,##0.00_);_(&quot;$&quot;* \(#,##0.00\);_(&quot;$&quot;* &quot;-&quot;??_);_(@_)"/>
    <numFmt numFmtId="171" formatCode="_(* #,##0.00_);_(* \(#,##0.00\);_(* &quot;-&quot;??_);_(@_)"/>
    <numFmt numFmtId="177" formatCode="0.0%"/>
  </numFmts>
  <fonts count="10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b/>
      <sz val="11"/>
      <name val="Arial"/>
    </font>
    <font>
      <b/>
      <i/>
      <sz val="11"/>
      <color indexed="8"/>
      <name val="Arial"/>
      <family val="2"/>
    </font>
    <font>
      <i/>
      <sz val="10"/>
      <color indexed="8"/>
      <name val="Arial"/>
      <family val="2"/>
    </font>
    <font>
      <b/>
      <i/>
      <u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71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1">
    <xf numFmtId="0" fontId="0" fillId="0" borderId="0" xfId="0"/>
    <xf numFmtId="171" fontId="0" fillId="0" borderId="0" xfId="1" applyFont="1" applyFill="1" applyBorder="1" applyAlignment="1"/>
    <xf numFmtId="170" fontId="0" fillId="0" borderId="0" xfId="2" applyFont="1" applyFill="1" applyBorder="1" applyAlignment="1"/>
    <xf numFmtId="177" fontId="0" fillId="0" borderId="0" xfId="3" applyNumberFormat="1" applyFont="1" applyFill="1" applyBorder="1" applyAlignment="1"/>
    <xf numFmtId="0" fontId="0" fillId="0" borderId="0" xfId="0" applyFill="1" applyBorder="1" applyAlignment="1">
      <alignment horizontal="left"/>
    </xf>
    <xf numFmtId="0" fontId="5" fillId="0" borderId="0" xfId="0" applyFont="1" applyFill="1" applyBorder="1" applyAlignment="1">
      <alignment horizontal="centerContinuous"/>
    </xf>
    <xf numFmtId="0" fontId="6" fillId="0" borderId="0" xfId="0" applyFont="1" applyFill="1" applyBorder="1" applyAlignment="1">
      <alignment horizontal="centerContinuous"/>
    </xf>
    <xf numFmtId="0" fontId="0" fillId="0" borderId="0" xfId="0" applyBorder="1"/>
    <xf numFmtId="0" fontId="4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/>
    <xf numFmtId="0" fontId="7" fillId="0" borderId="0" xfId="0" applyFont="1"/>
    <xf numFmtId="0" fontId="2" fillId="0" borderId="0" xfId="0" applyFont="1"/>
    <xf numFmtId="0" fontId="1" fillId="0" borderId="0" xfId="0" applyFont="1" applyFill="1" applyBorder="1" applyAlignment="1">
      <alignment horizontal="right"/>
    </xf>
    <xf numFmtId="170" fontId="0" fillId="0" borderId="0" xfId="2" applyFont="1"/>
    <xf numFmtId="171" fontId="0" fillId="0" borderId="0" xfId="1" applyFont="1"/>
    <xf numFmtId="0" fontId="0" fillId="0" borderId="0" xfId="0" applyAlignment="1">
      <alignment horizontal="centerContinuous"/>
    </xf>
    <xf numFmtId="0" fontId="8" fillId="0" borderId="0" xfId="0" applyFont="1" applyFill="1" applyBorder="1" applyAlignment="1">
      <alignment horizontal="right"/>
    </xf>
    <xf numFmtId="171" fontId="0" fillId="0" borderId="0" xfId="2" applyNumberFormat="1" applyFont="1"/>
    <xf numFmtId="170" fontId="9" fillId="0" borderId="0" xfId="2" applyFo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0"/>
  <sheetViews>
    <sheetView workbookViewId="0">
      <selection activeCell="E7" sqref="E7:G7"/>
    </sheetView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0.5703125" customWidth="1"/>
    <col min="9" max="10" width="13.28515625" customWidth="1"/>
  </cols>
  <sheetData>
    <row r="1" spans="1:8" ht="14.25">
      <c r="A1" s="5" t="s">
        <v>0</v>
      </c>
      <c r="B1" s="6"/>
      <c r="C1" s="6"/>
      <c r="D1" s="6"/>
      <c r="E1" s="6"/>
      <c r="F1" s="6"/>
      <c r="G1" s="6"/>
      <c r="H1" s="6"/>
    </row>
    <row r="2" spans="1:8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32</v>
      </c>
      <c r="H2" s="10" t="s">
        <v>33</v>
      </c>
    </row>
    <row r="3" spans="1:8">
      <c r="A3" s="4" t="s">
        <v>7</v>
      </c>
      <c r="B3" s="1">
        <v>1819.21</v>
      </c>
      <c r="C3" s="1">
        <v>1766.55</v>
      </c>
      <c r="D3" s="1">
        <v>1942.88</v>
      </c>
      <c r="E3" s="2">
        <f>SUM(B3:D3)</f>
        <v>5528.64</v>
      </c>
      <c r="F3" s="1">
        <v>1241</v>
      </c>
      <c r="G3" s="2">
        <f>+E3-F3</f>
        <v>4287.6400000000003</v>
      </c>
      <c r="H3" s="3">
        <f>+E3/$E$7</f>
        <v>0.24462207874609412</v>
      </c>
    </row>
    <row r="4" spans="1:8" ht="12" customHeight="1">
      <c r="A4" s="4" t="s">
        <v>8</v>
      </c>
      <c r="B4" s="1">
        <v>1704.38</v>
      </c>
      <c r="C4" s="1">
        <v>1809.01</v>
      </c>
      <c r="D4" s="1">
        <v>1650.28</v>
      </c>
      <c r="E4" s="2">
        <f>SUM(B4:D4)</f>
        <v>5163.67</v>
      </c>
      <c r="F4" s="1">
        <v>1165</v>
      </c>
      <c r="G4" s="2">
        <f>+E4-F4</f>
        <v>3998.67</v>
      </c>
      <c r="H4" s="3">
        <f>+E4/$E$7</f>
        <v>0.22847349246086626</v>
      </c>
    </row>
    <row r="5" spans="1:8">
      <c r="A5" s="4" t="s">
        <v>9</v>
      </c>
      <c r="B5" s="1">
        <v>2009.69</v>
      </c>
      <c r="C5" s="1">
        <v>2195.19</v>
      </c>
      <c r="D5" s="1">
        <v>2159.29</v>
      </c>
      <c r="E5" s="2">
        <f>SUM(B5:D5)</f>
        <v>6364.17</v>
      </c>
      <c r="F5" s="1">
        <v>1650</v>
      </c>
      <c r="G5" s="2">
        <f>+E5-F5</f>
        <v>4714.17</v>
      </c>
      <c r="H5" s="3">
        <f>+E5/$E$7</f>
        <v>0.28159122223431615</v>
      </c>
    </row>
    <row r="6" spans="1:8">
      <c r="A6" s="4" t="s">
        <v>10</v>
      </c>
      <c r="B6" s="1">
        <v>1948.44</v>
      </c>
      <c r="C6" s="1">
        <v>1725.56</v>
      </c>
      <c r="D6" s="1">
        <v>1870.26</v>
      </c>
      <c r="E6" s="2">
        <f>SUM(B6:D6)</f>
        <v>5544.26</v>
      </c>
      <c r="F6" s="1">
        <v>1345</v>
      </c>
      <c r="G6" s="2">
        <f>+E6-F6</f>
        <v>4199.26</v>
      </c>
      <c r="H6" s="3">
        <f>+E6/$E$7</f>
        <v>0.24531320655872324</v>
      </c>
    </row>
    <row r="7" spans="1:8">
      <c r="A7" s="4" t="s">
        <v>11</v>
      </c>
      <c r="B7" s="1">
        <f t="shared" ref="B7:G7" si="0">SUM(B3:B6)</f>
        <v>7481.7200000000012</v>
      </c>
      <c r="C7" s="1">
        <f t="shared" si="0"/>
        <v>7496.3099999999995</v>
      </c>
      <c r="D7" s="1">
        <f t="shared" si="0"/>
        <v>7622.71</v>
      </c>
      <c r="E7" s="2">
        <f t="shared" si="0"/>
        <v>22600.740000000005</v>
      </c>
      <c r="F7" s="1">
        <f t="shared" si="0"/>
        <v>5401</v>
      </c>
      <c r="G7" s="2">
        <f t="shared" si="0"/>
        <v>17199.740000000002</v>
      </c>
      <c r="H7" s="11"/>
    </row>
    <row r="18" spans="1:8">
      <c r="A18" s="7"/>
      <c r="B18" s="7"/>
      <c r="C18" s="7"/>
      <c r="D18" s="7"/>
      <c r="E18" s="7"/>
      <c r="F18" s="7"/>
      <c r="G18" s="7"/>
      <c r="H18" s="7"/>
    </row>
    <row r="19" spans="1:8">
      <c r="A19" s="7"/>
      <c r="B19" s="7"/>
      <c r="C19" s="7"/>
      <c r="D19" s="7"/>
      <c r="E19" s="7"/>
      <c r="F19" s="7"/>
      <c r="G19" s="7"/>
      <c r="H19" s="7"/>
    </row>
    <row r="20" spans="1:8">
      <c r="A20" s="7"/>
      <c r="B20" s="7"/>
      <c r="C20" s="7"/>
      <c r="D20" s="7"/>
      <c r="E20" s="7"/>
      <c r="F20" s="7"/>
      <c r="G20" s="7"/>
      <c r="H20" s="7"/>
    </row>
    <row r="28" spans="1:8">
      <c r="A28" s="7"/>
      <c r="B28" s="7"/>
      <c r="C28" s="7"/>
      <c r="D28" s="7"/>
      <c r="E28" s="7"/>
      <c r="F28" s="7"/>
      <c r="G28" s="7"/>
      <c r="H28" s="7"/>
    </row>
    <row r="29" spans="1:8">
      <c r="A29" s="7"/>
      <c r="B29" s="7"/>
      <c r="C29" s="7"/>
      <c r="D29" s="7"/>
      <c r="E29" s="7"/>
      <c r="F29" s="7"/>
      <c r="G29" s="7"/>
      <c r="H29" s="7"/>
    </row>
    <row r="30" spans="1:8">
      <c r="A30" s="7"/>
      <c r="B30" s="7"/>
      <c r="C30" s="7"/>
      <c r="D30" s="7"/>
      <c r="E30" s="7"/>
      <c r="F30" s="7"/>
      <c r="G30" s="7"/>
      <c r="H30" s="7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portrait" horizontalDpi="4294967292" verticalDpi="36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0.5703125" customWidth="1"/>
  </cols>
  <sheetData>
    <row r="1" spans="1:8" ht="14.25">
      <c r="A1" s="5" t="s">
        <v>12</v>
      </c>
      <c r="B1" s="5"/>
      <c r="C1" s="5"/>
      <c r="D1" s="5"/>
      <c r="E1" s="5"/>
      <c r="F1" s="5"/>
      <c r="G1" s="5"/>
      <c r="H1" s="5"/>
    </row>
    <row r="2" spans="1:8" ht="15">
      <c r="A2" s="8" t="s">
        <v>1</v>
      </c>
      <c r="B2" s="9" t="s">
        <v>13</v>
      </c>
      <c r="C2" s="9" t="s">
        <v>14</v>
      </c>
      <c r="D2" s="9" t="s">
        <v>15</v>
      </c>
      <c r="E2" s="10" t="s">
        <v>5</v>
      </c>
      <c r="F2" s="9" t="s">
        <v>6</v>
      </c>
      <c r="G2" s="10" t="s">
        <v>32</v>
      </c>
      <c r="H2" s="10" t="s">
        <v>33</v>
      </c>
    </row>
    <row r="3" spans="1:8">
      <c r="A3" s="4" t="s">
        <v>7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3">
        <f>+E3/$E$7</f>
        <v>0.24936398798765755</v>
      </c>
    </row>
    <row r="4" spans="1:8">
      <c r="A4" s="4" t="s">
        <v>8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3">
        <f>+E4/$E$7</f>
        <v>0.22352808188060982</v>
      </c>
    </row>
    <row r="5" spans="1:8">
      <c r="A5" s="4" t="s">
        <v>9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3">
        <f>+E5/$E$7</f>
        <v>0.28317717603359743</v>
      </c>
    </row>
    <row r="6" spans="1:8">
      <c r="A6" s="4" t="s">
        <v>10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3">
        <f>+E6/$E$7</f>
        <v>0.24393075409813517</v>
      </c>
    </row>
    <row r="7" spans="1:8">
      <c r="A7" s="4" t="s">
        <v>11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0.5703125" customWidth="1"/>
  </cols>
  <sheetData>
    <row r="1" spans="1:8" ht="14.25">
      <c r="A1" s="5" t="s">
        <v>16</v>
      </c>
      <c r="B1" s="5"/>
      <c r="C1" s="5"/>
      <c r="D1" s="5"/>
      <c r="E1" s="5"/>
      <c r="F1" s="5"/>
      <c r="G1" s="5"/>
      <c r="H1" s="5"/>
    </row>
    <row r="2" spans="1:8" ht="15">
      <c r="A2" s="8" t="s">
        <v>1</v>
      </c>
      <c r="B2" s="9" t="s">
        <v>17</v>
      </c>
      <c r="C2" s="9" t="s">
        <v>18</v>
      </c>
      <c r="D2" s="9" t="s">
        <v>19</v>
      </c>
      <c r="E2" s="10" t="s">
        <v>5</v>
      </c>
      <c r="F2" s="9" t="s">
        <v>6</v>
      </c>
      <c r="G2" s="18" t="s">
        <v>32</v>
      </c>
      <c r="H2" s="10" t="s">
        <v>33</v>
      </c>
    </row>
    <row r="3" spans="1:8">
      <c r="A3" s="4" t="s">
        <v>7</v>
      </c>
      <c r="B3" s="1">
        <v>2010.56</v>
      </c>
      <c r="C3" s="1">
        <v>1800.45</v>
      </c>
      <c r="D3" s="1">
        <v>2200</v>
      </c>
      <c r="E3" s="2">
        <f>SUM(B3:D3)</f>
        <v>6011.01</v>
      </c>
      <c r="F3" s="1">
        <v>1241</v>
      </c>
      <c r="G3" s="2">
        <f>+E3-F3</f>
        <v>4770.01</v>
      </c>
      <c r="H3" s="3">
        <f>+E3/$E$7</f>
        <v>0.24897692235047744</v>
      </c>
    </row>
    <row r="4" spans="1:8">
      <c r="A4" s="4" t="s">
        <v>8</v>
      </c>
      <c r="B4" s="1">
        <v>1900.25</v>
      </c>
      <c r="C4" s="1">
        <v>1750.25</v>
      </c>
      <c r="D4" s="1">
        <v>2001.54</v>
      </c>
      <c r="E4" s="2">
        <f>SUM(B4:D4)</f>
        <v>5652.04</v>
      </c>
      <c r="F4" s="1">
        <v>1165</v>
      </c>
      <c r="G4" s="2">
        <f>+E4-F4</f>
        <v>4487.04</v>
      </c>
      <c r="H4" s="3">
        <f>+E4/$E$7</f>
        <v>0.23410833191124161</v>
      </c>
    </row>
    <row r="5" spans="1:8">
      <c r="A5" s="4" t="s">
        <v>9</v>
      </c>
      <c r="B5" s="1">
        <v>2085.39</v>
      </c>
      <c r="C5" s="1">
        <v>2213.58</v>
      </c>
      <c r="D5" s="1">
        <v>2424.25</v>
      </c>
      <c r="E5" s="2">
        <f>SUM(B5:D5)</f>
        <v>6723.2199999999993</v>
      </c>
      <c r="F5" s="1">
        <v>1650</v>
      </c>
      <c r="G5" s="2">
        <f>+E5-F5</f>
        <v>5073.2199999999993</v>
      </c>
      <c r="H5" s="3">
        <f>+E5/$E$7</f>
        <v>0.27847676578231889</v>
      </c>
    </row>
    <row r="6" spans="1:8">
      <c r="A6" s="4" t="s">
        <v>10</v>
      </c>
      <c r="B6" s="1">
        <v>2000.01</v>
      </c>
      <c r="C6" s="1">
        <v>1856.56</v>
      </c>
      <c r="D6" s="1">
        <v>1900</v>
      </c>
      <c r="E6" s="2">
        <f>SUM(B6:D6)</f>
        <v>5756.57</v>
      </c>
      <c r="F6" s="1">
        <v>1345</v>
      </c>
      <c r="G6" s="2">
        <f>+E6-F6</f>
        <v>4411.57</v>
      </c>
      <c r="H6" s="3">
        <f>+E6/$E$7</f>
        <v>0.23843797995596211</v>
      </c>
    </row>
    <row r="7" spans="1:8">
      <c r="A7" s="4" t="s">
        <v>11</v>
      </c>
      <c r="B7" s="1">
        <f t="shared" ref="B7:G7" si="0">SUM(B3:B6)</f>
        <v>7996.21</v>
      </c>
      <c r="C7" s="1">
        <f t="shared" si="0"/>
        <v>7620.84</v>
      </c>
      <c r="D7" s="1">
        <f t="shared" si="0"/>
        <v>8525.7900000000009</v>
      </c>
      <c r="E7" s="2">
        <f t="shared" si="0"/>
        <v>24142.839999999997</v>
      </c>
      <c r="F7" s="1">
        <f t="shared" si="0"/>
        <v>5401</v>
      </c>
      <c r="G7" s="2">
        <f t="shared" si="0"/>
        <v>18741.839999999997</v>
      </c>
      <c r="H7" s="11"/>
    </row>
  </sheetData>
  <phoneticPr fontId="0" type="halfwidthKatakana" alignment="noControl"/>
  <printOptions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H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8.42578125" customWidth="1"/>
    <col min="7" max="7" width="11.5703125" customWidth="1"/>
    <col min="8" max="8" width="8.28515625" customWidth="1"/>
  </cols>
  <sheetData>
    <row r="1" spans="1:8" ht="14.25">
      <c r="A1" t="s">
        <v>20</v>
      </c>
      <c r="B1" s="5"/>
      <c r="C1" s="5"/>
      <c r="D1" s="5"/>
      <c r="E1" s="5"/>
      <c r="F1" s="5"/>
      <c r="G1" s="5"/>
      <c r="H1" s="5"/>
    </row>
    <row r="2" spans="1:8">
      <c r="A2" t="s">
        <v>1</v>
      </c>
      <c r="B2" t="s">
        <v>21</v>
      </c>
      <c r="C2" t="s">
        <v>22</v>
      </c>
      <c r="D2" t="s">
        <v>23</v>
      </c>
      <c r="E2" t="s">
        <v>5</v>
      </c>
      <c r="F2" t="s">
        <v>6</v>
      </c>
      <c r="G2" t="s">
        <v>32</v>
      </c>
      <c r="H2" s="10" t="s">
        <v>33</v>
      </c>
    </row>
    <row r="3" spans="1:8">
      <c r="A3" t="s">
        <v>7</v>
      </c>
      <c r="B3">
        <v>2005.85</v>
      </c>
      <c r="C3">
        <v>1850.5</v>
      </c>
      <c r="D3">
        <v>2100.54</v>
      </c>
      <c r="E3" s="2">
        <f>SUM(B3:D3)</f>
        <v>5956.8899999999994</v>
      </c>
      <c r="F3">
        <v>1241</v>
      </c>
      <c r="G3" s="2">
        <f>+E3-F3</f>
        <v>4715.8899999999994</v>
      </c>
      <c r="H3" s="3">
        <f>+E3/$E$7</f>
        <v>0.24210738516350577</v>
      </c>
    </row>
    <row r="4" spans="1:8">
      <c r="A4" t="s">
        <v>8</v>
      </c>
      <c r="B4">
        <v>2000</v>
      </c>
      <c r="C4">
        <v>1795.99</v>
      </c>
      <c r="D4">
        <v>1754.95</v>
      </c>
      <c r="E4" s="2">
        <f>SUM(B4:D4)</f>
        <v>5550.94</v>
      </c>
      <c r="F4">
        <v>1165</v>
      </c>
      <c r="G4" s="2">
        <f>+E4-F4</f>
        <v>4385.9399999999996</v>
      </c>
      <c r="H4" s="3">
        <f>+E4/$E$7</f>
        <v>0.22560825675805843</v>
      </c>
    </row>
    <row r="5" spans="1:8">
      <c r="A5" t="s">
        <v>9</v>
      </c>
      <c r="B5">
        <v>2100.75</v>
      </c>
      <c r="C5">
        <v>2400</v>
      </c>
      <c r="D5">
        <v>2400</v>
      </c>
      <c r="E5" s="2">
        <f>SUM(B5:D5)</f>
        <v>6900.75</v>
      </c>
      <c r="F5">
        <v>1650</v>
      </c>
      <c r="G5" s="2">
        <f>+E5-F5</f>
        <v>5250.75</v>
      </c>
      <c r="H5" s="3">
        <f>+E5/$E$7</f>
        <v>0.2804689255915524</v>
      </c>
    </row>
    <row r="6" spans="1:8">
      <c r="A6" t="s">
        <v>10</v>
      </c>
      <c r="B6">
        <v>2020.65</v>
      </c>
      <c r="C6">
        <v>2200.63</v>
      </c>
      <c r="D6">
        <v>1974.47</v>
      </c>
      <c r="E6" s="2">
        <f>SUM(B6:D6)</f>
        <v>6195.7500000000009</v>
      </c>
      <c r="F6">
        <v>1345</v>
      </c>
      <c r="G6" s="2">
        <f>+E6-F6</f>
        <v>4850.7500000000009</v>
      </c>
      <c r="H6" s="3">
        <f>+E6/$E$7</f>
        <v>0.25181543248688348</v>
      </c>
    </row>
    <row r="7" spans="1:8">
      <c r="A7" t="s">
        <v>11</v>
      </c>
      <c r="B7">
        <f t="shared" ref="B7:G7" si="0">SUM(B3:B6)</f>
        <v>8127.25</v>
      </c>
      <c r="C7">
        <f t="shared" si="0"/>
        <v>8247.119999999999</v>
      </c>
      <c r="D7">
        <f t="shared" si="0"/>
        <v>8229.9599999999991</v>
      </c>
      <c r="E7" s="2">
        <f t="shared" si="0"/>
        <v>24604.329999999998</v>
      </c>
      <c r="F7">
        <f t="shared" si="0"/>
        <v>5401</v>
      </c>
      <c r="G7" s="2">
        <f t="shared" si="0"/>
        <v>19203.329999999998</v>
      </c>
      <c r="H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D7"/>
  <sheetViews>
    <sheetView tabSelected="1" workbookViewId="0"/>
  </sheetViews>
  <sheetFormatPr defaultRowHeight="12.75"/>
  <cols>
    <col min="1" max="1" width="13" customWidth="1"/>
    <col min="2" max="2" width="11.42578125" customWidth="1"/>
    <col min="3" max="3" width="13.85546875" customWidth="1"/>
    <col min="4" max="4" width="11.42578125" customWidth="1"/>
  </cols>
  <sheetData>
    <row r="1" spans="1:4" ht="14.25">
      <c r="A1" s="12" t="s">
        <v>24</v>
      </c>
    </row>
    <row r="2" spans="1:4" ht="15">
      <c r="A2" s="8" t="s">
        <v>25</v>
      </c>
      <c r="B2" s="13" t="s">
        <v>5</v>
      </c>
      <c r="C2" s="13" t="s">
        <v>26</v>
      </c>
      <c r="D2" s="13" t="s">
        <v>32</v>
      </c>
    </row>
    <row r="3" spans="1:4">
      <c r="A3" s="4" t="s">
        <v>27</v>
      </c>
      <c r="B3" s="2">
        <v>22600.74</v>
      </c>
      <c r="C3" s="16">
        <v>5401</v>
      </c>
      <c r="D3" s="15">
        <v>17199.740000000002</v>
      </c>
    </row>
    <row r="4" spans="1:4">
      <c r="A4" s="4" t="s">
        <v>28</v>
      </c>
      <c r="B4" s="16">
        <v>23266.07</v>
      </c>
      <c r="C4" s="16">
        <v>5401</v>
      </c>
      <c r="D4" s="19">
        <v>17865.07</v>
      </c>
    </row>
    <row r="5" spans="1:4">
      <c r="A5" s="4" t="s">
        <v>29</v>
      </c>
      <c r="B5" s="16">
        <v>24142.84</v>
      </c>
      <c r="C5" s="16">
        <v>5401</v>
      </c>
      <c r="D5" s="19">
        <v>18741.84</v>
      </c>
    </row>
    <row r="6" spans="1:4">
      <c r="A6" s="4" t="s">
        <v>30</v>
      </c>
      <c r="B6" s="16">
        <v>24604.33</v>
      </c>
      <c r="C6" s="16">
        <v>5401</v>
      </c>
      <c r="D6" s="19">
        <v>19203.330000000002</v>
      </c>
    </row>
    <row r="7" spans="1:4">
      <c r="A7" s="14" t="s">
        <v>11</v>
      </c>
      <c r="B7" s="20">
        <f>SUM(B3:B6)</f>
        <v>94613.98</v>
      </c>
      <c r="C7" s="20">
        <f>SUM(C3:C6)</f>
        <v>21604</v>
      </c>
      <c r="D7" s="20">
        <f>SUM(D3:D6)</f>
        <v>73009.98</v>
      </c>
    </row>
  </sheetData>
  <phoneticPr fontId="0" type="halfwidthKatakana" alignment="noControl"/>
  <printOptions gridLines="1" gridLinesSet="0"/>
  <pageMargins left="0.75" right="0.75" top="1" bottom="1" header="0.5" footer="0.5"/>
  <pageSetup orientation="portrait" horizontalDpi="360" verticalDpi="36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H7"/>
  <sheetViews>
    <sheetView workbookViewId="0"/>
  </sheetViews>
  <sheetFormatPr defaultRowHeight="12.75"/>
  <cols>
    <col min="1" max="1" width="11.28515625" bestFit="1" customWidth="1"/>
    <col min="3" max="4" width="13.28515625" customWidth="1"/>
  </cols>
  <sheetData>
    <row r="1" spans="1:8" ht="14.25">
      <c r="A1" s="5" t="s">
        <v>31</v>
      </c>
      <c r="B1" s="17"/>
      <c r="C1" s="17"/>
      <c r="D1" s="17"/>
      <c r="E1" s="17"/>
      <c r="F1" s="17"/>
      <c r="G1" s="17"/>
      <c r="H1" s="17"/>
    </row>
    <row r="2" spans="1:8" ht="15">
      <c r="A2" s="8" t="s">
        <v>1</v>
      </c>
      <c r="C2" s="14" t="s">
        <v>32</v>
      </c>
      <c r="D2" s="14"/>
    </row>
    <row r="3" spans="1:8">
      <c r="A3" s="4" t="s">
        <v>7</v>
      </c>
      <c r="C3" s="16"/>
    </row>
    <row r="4" spans="1:8">
      <c r="A4" s="4" t="s">
        <v>8</v>
      </c>
      <c r="C4" s="16"/>
    </row>
    <row r="5" spans="1:8">
      <c r="A5" s="4" t="s">
        <v>9</v>
      </c>
      <c r="C5" s="16"/>
    </row>
    <row r="6" spans="1:8">
      <c r="A6" s="4" t="s">
        <v>10</v>
      </c>
      <c r="C6" s="16"/>
    </row>
    <row r="7" spans="1:8">
      <c r="A7" s="4" t="s">
        <v>11</v>
      </c>
      <c r="C7" s="15">
        <f>SUM(C3:C6)</f>
        <v>0</v>
      </c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D83987F3-D386-4034-9BD3-1C1F9F6FE85C}"/>
</file>

<file path=customXml/itemProps2.xml><?xml version="1.0" encoding="utf-8"?>
<ds:datastoreItem xmlns:ds="http://schemas.openxmlformats.org/officeDocument/2006/customXml" ds:itemID="{78847704-5B65-4406-8EE4-B0CDE4F72D2A}"/>
</file>

<file path=customXml/itemProps3.xml><?xml version="1.0" encoding="utf-8"?>
<ds:datastoreItem xmlns:ds="http://schemas.openxmlformats.org/officeDocument/2006/customXml" ds:itemID="{89FF1CB8-6D90-441E-B575-C73F979D0DB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Qtr 1</vt:lpstr>
      <vt:lpstr>Qtr 2</vt:lpstr>
      <vt:lpstr>Qtr 3</vt:lpstr>
      <vt:lpstr>Qtr 4</vt:lpstr>
      <vt:lpstr>Annual</vt:lpstr>
      <vt:lpstr>By Rep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Elaine Kramer</dc:creator>
  <cp:lastModifiedBy>jim.wilson</cp:lastModifiedBy>
  <dcterms:created xsi:type="dcterms:W3CDTF">1996-11-18T19:59:00Z</dcterms:created>
  <dcterms:modified xsi:type="dcterms:W3CDTF">2007-10-22T14:22:52Z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