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4230" windowWidth="15180" windowHeight="4290"/>
  </bookViews>
  <sheets>
    <sheet name="Q1 Chart" sheetId="8" r:id="rId1"/>
    <sheet name="1st Qtr" sheetId="1" r:id="rId2"/>
    <sheet name="2nd Qtr" sheetId="2" r:id="rId3"/>
  </sheets>
  <calcPr calcId="124519"/>
</workbook>
</file>

<file path=xl/calcChain.xml><?xml version="1.0" encoding="utf-8"?>
<calcChain xmlns="http://schemas.openxmlformats.org/spreadsheetml/2006/main">
  <c r="H8" i="2"/>
  <c r="E8"/>
  <c r="H7"/>
  <c r="E7"/>
  <c r="E7" i="1"/>
  <c r="G7" s="1"/>
  <c r="H7"/>
  <c r="E8"/>
  <c r="G8" s="1"/>
  <c r="H8"/>
  <c r="B10" i="2"/>
  <c r="C10"/>
  <c r="D10"/>
  <c r="F10"/>
  <c r="H5"/>
  <c r="H6"/>
  <c r="H9"/>
  <c r="H10"/>
  <c r="H4"/>
  <c r="G5"/>
  <c r="G9"/>
  <c r="E4"/>
  <c r="E10" s="1"/>
  <c r="E5"/>
  <c r="E6"/>
  <c r="I6" s="1"/>
  <c r="E9"/>
  <c r="F10" i="1"/>
  <c r="H5"/>
  <c r="H6"/>
  <c r="H9"/>
  <c r="H4"/>
  <c r="B10"/>
  <c r="C10"/>
  <c r="D10"/>
  <c r="E4"/>
  <c r="E5"/>
  <c r="E6"/>
  <c r="G6" s="1"/>
  <c r="E9"/>
  <c r="I7" i="2" l="1"/>
  <c r="I8"/>
  <c r="G7"/>
  <c r="G8"/>
  <c r="I9"/>
  <c r="I5"/>
  <c r="G4"/>
  <c r="G6"/>
  <c r="I4"/>
  <c r="G9" i="1"/>
  <c r="G5"/>
  <c r="H10"/>
  <c r="G4"/>
  <c r="E10"/>
  <c r="I7" s="1"/>
  <c r="I8" l="1"/>
  <c r="G10" i="2"/>
  <c r="G10" i="1"/>
  <c r="I6"/>
  <c r="I5"/>
  <c r="I9"/>
  <c r="I4"/>
</calcChain>
</file>

<file path=xl/sharedStrings.xml><?xml version="1.0" encoding="utf-8"?>
<sst xmlns="http://schemas.openxmlformats.org/spreadsheetml/2006/main" count="34" uniqueCount="22">
  <si>
    <t>Worldwide Sporting Goods</t>
  </si>
  <si>
    <t>Sales Rep</t>
  </si>
  <si>
    <t>Jan</t>
  </si>
  <si>
    <t>Feb</t>
  </si>
  <si>
    <t>Mar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</si>
  <si>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</si>
  <si>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</si>
  <si>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</si>
  <si>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</si>
  <si>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</si>
  <si>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</si>
  <si>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</si>
  <si>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</si>
  <si>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Apr</t>
  </si>
  <si>
    <t>May</t>
  </si>
  <si>
    <t>Jun</t>
  </si>
  <si>
    <t>Qtr 1 Totals</t>
  </si>
  <si>
    <t>Qrt 2 Totals</t>
  </si>
  <si>
    <t>Sales as % of Qtr 1</t>
  </si>
  <si>
    <t>Sales as % of Qtr 2</t>
  </si>
  <si>
    <t>Harris, A.</t>
  </si>
  <si>
    <t>Williams, S.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</si>
</sst>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9" fontId="0" fillId="0" borderId="0" xfId="3" applyFont="1"/>
    <xf numFmtId="43" fontId="0" fillId="0" borderId="0" xfId="1" applyFont="1"/>
    <xf numFmtId="0" fontId="2" fillId="0" borderId="1" xfId="4"/>
    <xf numFmtId="0" fontId="4" fillId="0" borderId="3" xfId="7"/>
    <xf numFmtId="44" fontId="4" fillId="0" borderId="3" xfId="7" applyNumberFormat="1"/>
    <xf numFmtId="44" fontId="1" fillId="2" borderId="0" xfId="8" applyNumberFormat="1"/>
    <xf numFmtId="44" fontId="1" fillId="2" borderId="0" xfId="2" applyFill="1"/>
    <xf numFmtId="0" fontId="3" fillId="0" borderId="2" xfId="5" applyAlignment="1">
      <alignment vertical="center"/>
    </xf>
    <xf numFmtId="0" fontId="3" fillId="0" borderId="2" xfId="5" applyAlignment="1">
      <alignment horizontal="center" vertical="center"/>
    </xf>
    <xf numFmtId="0" fontId="3" fillId="0" borderId="2" xfId="5" applyAlignment="1">
      <alignment horizontal="center" vertical="center" wrapText="1"/>
    </xf>
    <xf numFmtId="0" fontId="5" fillId="0" borderId="0" xfId="6" applyFont="1" applyAlignment="1">
      <alignment horizontal="left" indent="1"/>
    </xf>
    <xf numFmtId="44" fontId="4" fillId="0" borderId="3" xfId="2" applyFont="1" applyBorder="1"/>
  </cellXfs>
  <cellStyles count="9">
    <cellStyle name="40% - Accent1" xfId="8" builtinId="31"/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Percent" xfId="3" builtinId="5"/>
    <cellStyle name="Total" xfId="7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'1st Qtr'!$B$3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'1st Qtr'!$A$4:$A$9</c:f>
              <c:strCache>
                <c:ptCount val="6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Harris, A.</c:v>
                </c:pt>
                <c:pt idx="4">
                  <c:v>Williams, S.</c:v>
                </c:pt>
                <c:pt idx="5">
                  <c:v>Adams, G.</c:v>
                </c:pt>
              </c:strCache>
            </c:strRef>
          </c:cat>
          <c:val>
            <c:numRef>
              <c:f>'1st Qtr'!$B$4:$B$9</c:f>
              <c:numCache>
                <c:formatCode>_(* #,##0.00_);_(* \(#,##0.00\);_(* "-"??_);_(@_)</c:formatCode>
                <c:ptCount val="6"/>
                <c:pt idx="0">
                  <c:v>11819.21</c:v>
                </c:pt>
                <c:pt idx="1">
                  <c:v>11704.38</c:v>
                </c:pt>
                <c:pt idx="2">
                  <c:v>12009.69</c:v>
                </c:pt>
                <c:pt idx="3">
                  <c:v>14890.24</c:v>
                </c:pt>
                <c:pt idx="4">
                  <c:v>9964.1299999999992</c:v>
                </c:pt>
                <c:pt idx="5">
                  <c:v>11948.44</c:v>
                </c:pt>
              </c:numCache>
            </c:numRef>
          </c:val>
        </c:ser>
        <c:ser>
          <c:idx val="1"/>
          <c:order val="1"/>
          <c:tx>
            <c:strRef>
              <c:f>'1st Qtr'!$C$3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C0504D"/>
            </a:solidFill>
          </c:spPr>
          <c:cat>
            <c:strRef>
              <c:f>'1st Qtr'!$A$4:$A$9</c:f>
              <c:strCache>
                <c:ptCount val="6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Harris, A.</c:v>
                </c:pt>
                <c:pt idx="4">
                  <c:v>Williams, S.</c:v>
                </c:pt>
                <c:pt idx="5">
                  <c:v>Adams, G.</c:v>
                </c:pt>
              </c:strCache>
            </c:strRef>
          </c:cat>
          <c:val>
            <c:numRef>
              <c:f>'1st Qtr'!$C$4:$C$9</c:f>
              <c:numCache>
                <c:formatCode>_(* #,##0.00_);_(* \(#,##0.00\);_(* "-"??_);_(@_)</c:formatCode>
                <c:ptCount val="6"/>
                <c:pt idx="0">
                  <c:v>11766.55</c:v>
                </c:pt>
                <c:pt idx="1">
                  <c:v>11809.01</c:v>
                </c:pt>
                <c:pt idx="2">
                  <c:v>12195.19</c:v>
                </c:pt>
                <c:pt idx="3">
                  <c:v>15005.79</c:v>
                </c:pt>
                <c:pt idx="4">
                  <c:v>10016.65</c:v>
                </c:pt>
                <c:pt idx="5">
                  <c:v>11725.56</c:v>
                </c:pt>
              </c:numCache>
            </c:numRef>
          </c:val>
        </c:ser>
        <c:ser>
          <c:idx val="2"/>
          <c:order val="2"/>
          <c:tx>
            <c:strRef>
              <c:f>'1st Qtr'!$D$3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'1st Qtr'!$A$4:$A$9</c:f>
              <c:strCache>
                <c:ptCount val="6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Harris, A.</c:v>
                </c:pt>
                <c:pt idx="4">
                  <c:v>Williams, S.</c:v>
                </c:pt>
                <c:pt idx="5">
                  <c:v>Adams, G.</c:v>
                </c:pt>
              </c:strCache>
            </c:strRef>
          </c:cat>
          <c:val>
            <c:numRef>
              <c:f>'1st Qtr'!$D$4:$D$9</c:f>
              <c:numCache>
                <c:formatCode>_(* #,##0.00_);_(* \(#,##0.00\);_(* "-"??_);_(@_)</c:formatCode>
                <c:ptCount val="6"/>
                <c:pt idx="0">
                  <c:v>11942.88</c:v>
                </c:pt>
                <c:pt idx="1">
                  <c:v>11650.28</c:v>
                </c:pt>
                <c:pt idx="2">
                  <c:v>12159.29</c:v>
                </c:pt>
                <c:pt idx="3">
                  <c:v>14932.5</c:v>
                </c:pt>
                <c:pt idx="4">
                  <c:v>10278.15</c:v>
                </c:pt>
                <c:pt idx="5">
                  <c:v>11870.26</c:v>
                </c:pt>
              </c:numCache>
            </c:numRef>
          </c:val>
        </c:ser>
        <c:axId val="45336832"/>
        <c:axId val="45773568"/>
      </c:barChart>
      <c:catAx>
        <c:axId val="45336832"/>
        <c:scaling>
          <c:orientation val="minMax"/>
        </c:scaling>
        <c:axPos val="l"/>
        <c:tickLblPos val="nextTo"/>
        <c:crossAx val="45773568"/>
        <c:crosses val="autoZero"/>
        <c:auto val="1"/>
        <c:lblAlgn val="ctr"/>
        <c:lblOffset val="100"/>
      </c:catAx>
      <c:valAx>
        <c:axId val="45773568"/>
        <c:scaling>
          <c:orientation val="minMax"/>
        </c:scaling>
        <c:axPos val="b"/>
        <c:majorGridlines/>
        <c:numFmt formatCode="_(* #,##0.00_);_(* \(#,##0.00\);_(* &quot;-&quot;??_);_(@_)" sourceLinked="1"/>
        <c:tickLblPos val="nextTo"/>
        <c:crossAx val="45336832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A2" sqref="A2"/>
    </sheetView>
  </sheetViews>
  <sheetFormatPr defaultRowHeight="15"/>
  <cols>
    <col min="1" max="1" width="13.7109375" customWidth="1"/>
    <col min="2" max="4" width="12.5703125" customWidth="1"/>
    <col min="5" max="5" width="13.28515625" customWidth="1"/>
    <col min="6" max="6" width="12.28515625" customWidth="1"/>
    <col min="7" max="7" width="13.28515625" customWidth="1"/>
    <col min="8" max="8" width="14.140625" customWidth="1"/>
    <col min="9" max="9" width="12.42578125" customWidth="1"/>
  </cols>
  <sheetData>
    <row r="1" spans="1:9" ht="20.25" thickBot="1">
      <c r="A1" s="3" t="s">
        <v>0</v>
      </c>
      <c r="B1" s="3"/>
      <c r="C1" s="3"/>
    </row>
    <row r="2" spans="1:9" ht="15.75" thickTop="1"/>
    <row r="3" spans="1:9" ht="30.75" thickBot="1">
      <c r="A3" s="8" t="s">
        <v>1</v>
      </c>
      <c r="B3" s="9" t="s">
        <v>2</v>
      </c>
      <c r="C3" s="9" t="s">
        <v>3</v>
      </c>
      <c r="D3" s="9" t="s">
        <v>4</v>
      </c>
      <c r="E3" s="9" t="s">
        <v>16</v>
      </c>
      <c r="F3" s="9" t="s">
        <v>5</v>
      </c>
      <c r="G3" s="9" t="s">
        <v>6</v>
      </c>
      <c r="H3" s="9" t="s">
        <v>7</v>
      </c>
      <c r="I3" s="10" t="s">
        <v>18</v>
      </c>
    </row>
    <row r="4" spans="1:9">
      <c r="A4" s="11" t="s">
        <v>8</v>
      </c>
      <c r="B4" s="2">
        <v>11819.21</v>
      </c>
      <c r="C4" s="2">
        <v>11766.55</v>
      </c>
      <c r="D4" s="2">
        <v>11942.88</v>
      </c>
      <c r="E4" s="6">
        <f t="shared" ref="E4:E9" si="0">SUM(B4:D4)</f>
        <v>35528.639999999999</v>
      </c>
      <c r="F4" s="2">
        <v>2842.29</v>
      </c>
      <c r="G4" s="7">
        <f>E4-F4</f>
        <v>32686.35</v>
      </c>
      <c r="H4" s="2">
        <f>AVERAGE(B4:D4)</f>
        <v>11842.88</v>
      </c>
      <c r="I4" s="1">
        <f>E4/$E$10</f>
        <v>0.16320884641427508</v>
      </c>
    </row>
    <row r="5" spans="1:9">
      <c r="A5" s="11" t="s">
        <v>9</v>
      </c>
      <c r="B5" s="2">
        <v>11704.38</v>
      </c>
      <c r="C5" s="2">
        <v>11809.01</v>
      </c>
      <c r="D5" s="2">
        <v>11650.28</v>
      </c>
      <c r="E5" s="6">
        <f t="shared" si="0"/>
        <v>35163.67</v>
      </c>
      <c r="F5" s="2">
        <v>2813.09</v>
      </c>
      <c r="G5" s="7">
        <f t="shared" ref="G5:G9" si="1">E5-F5</f>
        <v>32350.579999999998</v>
      </c>
      <c r="H5" s="2">
        <f t="shared" ref="H5:H10" si="2">AVERAGE(B5:D5)</f>
        <v>11721.223333333333</v>
      </c>
      <c r="I5" s="1">
        <f t="shared" ref="I5:I9" si="3">E5/$E$10</f>
        <v>0.161532274142558</v>
      </c>
    </row>
    <row r="6" spans="1:9">
      <c r="A6" s="11" t="s">
        <v>10</v>
      </c>
      <c r="B6" s="2">
        <v>12009.69</v>
      </c>
      <c r="C6" s="2">
        <v>12195.19</v>
      </c>
      <c r="D6" s="2">
        <v>12159.29</v>
      </c>
      <c r="E6" s="6">
        <f t="shared" si="0"/>
        <v>36364.17</v>
      </c>
      <c r="F6" s="2">
        <v>2909.13</v>
      </c>
      <c r="G6" s="7">
        <f t="shared" si="1"/>
        <v>33455.040000000001</v>
      </c>
      <c r="H6" s="2">
        <f t="shared" si="2"/>
        <v>12121.39</v>
      </c>
      <c r="I6" s="1">
        <f t="shared" si="3"/>
        <v>0.16704704251309899</v>
      </c>
    </row>
    <row r="7" spans="1:9">
      <c r="A7" s="11" t="s">
        <v>20</v>
      </c>
      <c r="B7" s="2">
        <v>14890.24</v>
      </c>
      <c r="C7" s="2">
        <v>15005.79</v>
      </c>
      <c r="D7" s="2">
        <v>14932.5</v>
      </c>
      <c r="E7" s="6">
        <f t="shared" ref="E7:E8" si="4">SUM(B7:D7)</f>
        <v>44828.53</v>
      </c>
      <c r="F7" s="2">
        <v>2910.13</v>
      </c>
      <c r="G7" s="7">
        <f t="shared" ref="G7:G8" si="5">E7-F7</f>
        <v>41918.400000000001</v>
      </c>
      <c r="H7" s="2">
        <f t="shared" ref="H7:H8" si="6">AVERAGE(B7:D7)</f>
        <v>14942.843333333332</v>
      </c>
      <c r="I7" s="1">
        <f t="shared" ref="I7:I8" si="7">E7/$E$10</f>
        <v>0.20592999528683684</v>
      </c>
    </row>
    <row r="8" spans="1:9">
      <c r="A8" s="11" t="s">
        <v>21</v>
      </c>
      <c r="B8" s="2">
        <v>9964.1299999999992</v>
      </c>
      <c r="C8" s="2">
        <v>10016.65</v>
      </c>
      <c r="D8" s="2">
        <v>10278.15</v>
      </c>
      <c r="E8" s="6">
        <f t="shared" si="4"/>
        <v>30258.93</v>
      </c>
      <c r="F8" s="2">
        <v>2911.13</v>
      </c>
      <c r="G8" s="7">
        <f t="shared" si="5"/>
        <v>27347.8</v>
      </c>
      <c r="H8" s="2">
        <f t="shared" si="6"/>
        <v>10086.31</v>
      </c>
      <c r="I8" s="1">
        <f t="shared" si="7"/>
        <v>0.13900124122483443</v>
      </c>
    </row>
    <row r="9" spans="1:9">
      <c r="A9" s="11" t="s">
        <v>11</v>
      </c>
      <c r="B9" s="2">
        <v>11948.44</v>
      </c>
      <c r="C9" s="2">
        <v>11725.56</v>
      </c>
      <c r="D9" s="2">
        <v>11870.26</v>
      </c>
      <c r="E9" s="6">
        <f t="shared" si="0"/>
        <v>35544.26</v>
      </c>
      <c r="F9" s="2">
        <v>2843.54</v>
      </c>
      <c r="G9" s="7">
        <f t="shared" si="1"/>
        <v>32700.720000000001</v>
      </c>
      <c r="H9" s="2">
        <f t="shared" si="2"/>
        <v>11848.086666666668</v>
      </c>
      <c r="I9" s="1">
        <f t="shared" si="3"/>
        <v>0.16328060041839659</v>
      </c>
    </row>
    <row r="10" spans="1:9" ht="15.75" thickBot="1">
      <c r="A10" s="4" t="s">
        <v>12</v>
      </c>
      <c r="B10" s="5">
        <f t="shared" ref="B10:G10" si="8">SUM(B4:B9)</f>
        <v>72336.09</v>
      </c>
      <c r="C10" s="5">
        <f t="shared" si="8"/>
        <v>72518.75</v>
      </c>
      <c r="D10" s="5">
        <f t="shared" si="8"/>
        <v>72833.36</v>
      </c>
      <c r="E10" s="5">
        <f t="shared" si="8"/>
        <v>217688.2</v>
      </c>
      <c r="F10" s="12">
        <f t="shared" si="8"/>
        <v>17229.310000000001</v>
      </c>
      <c r="G10" s="12">
        <f t="shared" si="8"/>
        <v>200458.88999999998</v>
      </c>
      <c r="H10" s="12">
        <f t="shared" si="2"/>
        <v>72562.733333333337</v>
      </c>
    </row>
    <row r="11" spans="1:9" ht="15.75" thickTop="1"/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A2" sqref="A2"/>
    </sheetView>
  </sheetViews>
  <sheetFormatPr defaultRowHeight="15"/>
  <cols>
    <col min="1" max="1" width="13.7109375" customWidth="1"/>
    <col min="2" max="4" width="12.5703125" customWidth="1"/>
    <col min="5" max="5" width="13.28515625" customWidth="1"/>
    <col min="6" max="6" width="12.28515625" customWidth="1"/>
    <col min="7" max="7" width="13.28515625" customWidth="1"/>
    <col min="8" max="8" width="14.140625" customWidth="1"/>
    <col min="9" max="9" width="12.42578125" customWidth="1"/>
  </cols>
  <sheetData>
    <row r="1" spans="1:9" ht="20.25" thickBot="1">
      <c r="A1" s="3" t="s">
        <v>0</v>
      </c>
      <c r="B1" s="3"/>
      <c r="C1" s="3"/>
    </row>
    <row r="2" spans="1:9" ht="15.75" thickTop="1"/>
    <row r="3" spans="1:9" ht="30.75" thickBot="1">
      <c r="A3" s="8" t="s">
        <v>1</v>
      </c>
      <c r="B3" s="9" t="s">
        <v>13</v>
      </c>
      <c r="C3" s="9" t="s">
        <v>14</v>
      </c>
      <c r="D3" s="9" t="s">
        <v>15</v>
      </c>
      <c r="E3" s="9" t="s">
        <v>17</v>
      </c>
      <c r="F3" s="9" t="s">
        <v>5</v>
      </c>
      <c r="G3" s="9" t="s">
        <v>6</v>
      </c>
      <c r="H3" s="9" t="s">
        <v>7</v>
      </c>
      <c r="I3" s="10" t="s">
        <v>19</v>
      </c>
    </row>
    <row r="4" spans="1:9">
      <c r="A4" s="11" t="s">
        <v>8</v>
      </c>
      <c r="B4" s="2">
        <v>12119.29</v>
      </c>
      <c r="C4" s="2">
        <v>12766.55</v>
      </c>
      <c r="D4" s="2">
        <v>13942.88</v>
      </c>
      <c r="E4" s="6">
        <f t="shared" ref="E4:E9" si="0">SUM(B4:D4)</f>
        <v>38828.720000000001</v>
      </c>
      <c r="F4" s="2">
        <v>3183.95</v>
      </c>
      <c r="G4" s="7">
        <f>E4-F4</f>
        <v>35644.770000000004</v>
      </c>
      <c r="H4" s="2">
        <f>AVERAGE(B4:D4)</f>
        <v>12942.906666666668</v>
      </c>
      <c r="I4" s="1">
        <f>E4/$E$10</f>
        <v>0.16772048681925342</v>
      </c>
    </row>
    <row r="5" spans="1:9">
      <c r="A5" s="11" t="s">
        <v>9</v>
      </c>
      <c r="B5" s="2">
        <v>12504</v>
      </c>
      <c r="C5" s="2">
        <v>12109.01</v>
      </c>
      <c r="D5" s="2">
        <v>12650.28</v>
      </c>
      <c r="E5" s="6">
        <f t="shared" si="0"/>
        <v>37263.29</v>
      </c>
      <c r="F5" s="2">
        <v>3055.58</v>
      </c>
      <c r="G5" s="7">
        <f t="shared" ref="G5:G9" si="1">E5-F5</f>
        <v>34207.71</v>
      </c>
      <c r="H5" s="2">
        <f t="shared" ref="H5:H10" si="2">AVERAGE(B5:D5)</f>
        <v>12421.096666666666</v>
      </c>
      <c r="I5" s="1">
        <f t="shared" ref="I5:I9" si="3">E5/$E$10</f>
        <v>0.16095861875660639</v>
      </c>
    </row>
    <row r="6" spans="1:9">
      <c r="A6" s="11" t="s">
        <v>10</v>
      </c>
      <c r="B6" s="2">
        <v>13009</v>
      </c>
      <c r="C6" s="2">
        <v>13195.19</v>
      </c>
      <c r="D6" s="2">
        <v>14159.29</v>
      </c>
      <c r="E6" s="6">
        <f t="shared" si="0"/>
        <v>40363.480000000003</v>
      </c>
      <c r="F6" s="2">
        <v>3309.8</v>
      </c>
      <c r="G6" s="7">
        <f t="shared" si="1"/>
        <v>37053.68</v>
      </c>
      <c r="H6" s="2">
        <f t="shared" si="2"/>
        <v>13454.493333333334</v>
      </c>
      <c r="I6" s="1">
        <f t="shared" si="3"/>
        <v>0.17434987595056442</v>
      </c>
    </row>
    <row r="7" spans="1:9">
      <c r="A7" s="11" t="s">
        <v>20</v>
      </c>
      <c r="B7" s="2">
        <v>14640.25</v>
      </c>
      <c r="C7" s="2">
        <v>14583.9</v>
      </c>
      <c r="D7" s="2">
        <v>15002</v>
      </c>
      <c r="E7" s="6">
        <f t="shared" ref="E7:E8" si="4">SUM(B7:D7)</f>
        <v>44226.15</v>
      </c>
      <c r="F7" s="2">
        <v>2910.13</v>
      </c>
      <c r="G7" s="7">
        <f t="shared" si="1"/>
        <v>41316.020000000004</v>
      </c>
      <c r="H7" s="2">
        <f t="shared" si="2"/>
        <v>14742.050000000001</v>
      </c>
      <c r="I7" s="1">
        <f t="shared" si="3"/>
        <v>0.19103466218153276</v>
      </c>
    </row>
    <row r="8" spans="1:9">
      <c r="A8" s="11" t="s">
        <v>21</v>
      </c>
      <c r="B8" s="2">
        <v>10342.42</v>
      </c>
      <c r="C8" s="2">
        <v>10501.63</v>
      </c>
      <c r="D8" s="2">
        <v>10438.56</v>
      </c>
      <c r="E8" s="6">
        <f t="shared" si="4"/>
        <v>31282.61</v>
      </c>
      <c r="F8" s="2">
        <v>2911.13</v>
      </c>
      <c r="G8" s="7">
        <f t="shared" si="1"/>
        <v>28371.48</v>
      </c>
      <c r="H8" s="2">
        <f t="shared" si="2"/>
        <v>10427.536666666667</v>
      </c>
      <c r="I8" s="1">
        <f t="shared" si="3"/>
        <v>0.13512509756120844</v>
      </c>
    </row>
    <row r="9" spans="1:9">
      <c r="A9" s="11" t="s">
        <v>11</v>
      </c>
      <c r="B9" s="2">
        <v>12948.44</v>
      </c>
      <c r="C9" s="2">
        <v>12725.56</v>
      </c>
      <c r="D9" s="2">
        <v>13870.26</v>
      </c>
      <c r="E9" s="6">
        <f t="shared" si="0"/>
        <v>39544.26</v>
      </c>
      <c r="F9" s="2">
        <v>3242.62</v>
      </c>
      <c r="G9" s="7">
        <f t="shared" si="1"/>
        <v>36301.64</v>
      </c>
      <c r="H9" s="2">
        <f t="shared" si="2"/>
        <v>13181.42</v>
      </c>
      <c r="I9" s="1">
        <f t="shared" si="3"/>
        <v>0.17081125873083455</v>
      </c>
    </row>
    <row r="10" spans="1:9" ht="15.75" thickBot="1">
      <c r="A10" s="4" t="s">
        <v>12</v>
      </c>
      <c r="B10" s="5">
        <f t="shared" ref="B10:G10" si="5">SUM(B4:B9)</f>
        <v>75563.399999999994</v>
      </c>
      <c r="C10" s="5">
        <f t="shared" si="5"/>
        <v>75881.84</v>
      </c>
      <c r="D10" s="5">
        <f t="shared" si="5"/>
        <v>80063.26999999999</v>
      </c>
      <c r="E10" s="5">
        <f t="shared" si="5"/>
        <v>231508.51</v>
      </c>
      <c r="F10" s="12">
        <f t="shared" si="5"/>
        <v>18613.21</v>
      </c>
      <c r="G10" s="12">
        <f t="shared" si="5"/>
        <v>212895.3</v>
      </c>
      <c r="H10" s="12">
        <f t="shared" si="2"/>
        <v>77169.503333333327</v>
      </c>
    </row>
    <row r="11" spans="1:9" ht="15.75" thickTop="1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6AA38AB-1A8B-47C1-922D-15FDE825F619}"/>
</file>

<file path=customXml/itemProps2.xml><?xml version="1.0" encoding="utf-8"?>
<ds:datastoreItem xmlns:ds="http://schemas.openxmlformats.org/officeDocument/2006/customXml" ds:itemID="{AD38A855-D61E-4942-8924-B361E5FB0247}"/>
</file>

<file path=customXml/itemProps3.xml><?xml version="1.0" encoding="utf-8"?>
<ds:datastoreItem xmlns:ds="http://schemas.openxmlformats.org/officeDocument/2006/customXml" ds:itemID="{379A22B1-EFBF-418B-9E13-8FD77C9493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1st Qtr</vt:lpstr>
      <vt:lpstr>2nd Qtr</vt:lpstr>
      <vt:lpstr>Q1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2007-10-28T14:53:25Z</dcterms:created>
  <dcterms:modified xsi:type="dcterms:W3CDTF">2007-10-28T18:59:29Z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