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9075" windowHeight="3960"/>
  </bookViews>
  <sheets>
    <sheet name="Qtr 1" sheetId="1" r:id="rId1"/>
    <sheet name="Qtr 2" sheetId="2" r:id="rId2"/>
    <sheet name="Semi" sheetId="19" r:id="rId3"/>
    <sheet name="Qtr 3" sheetId="3" r:id="rId4"/>
    <sheet name="Qtr 4" sheetId="4" r:id="rId5"/>
    <sheet name="Totals" sheetId="18" r:id="rId6"/>
  </sheets>
  <calcPr calcId="124519"/>
</workbook>
</file>

<file path=xl/calcChain.xml><?xml version="1.0" encoding="utf-8"?>
<calcChain xmlns="http://schemas.openxmlformats.org/spreadsheetml/2006/main">
  <c r="E4" i="1"/>
  <c r="G4" s="1"/>
  <c r="E5"/>
  <c r="G5" s="1"/>
  <c r="E6"/>
  <c r="G6" s="1"/>
  <c r="E3"/>
  <c r="E7" s="1"/>
  <c r="G7" s="1"/>
  <c r="F7"/>
  <c r="G3"/>
  <c r="B7"/>
  <c r="C7"/>
  <c r="D7"/>
  <c r="H4"/>
  <c r="H5"/>
  <c r="H6"/>
  <c r="H7"/>
  <c r="H3"/>
  <c r="H3" i="2"/>
  <c r="H4"/>
  <c r="H5"/>
  <c r="H6"/>
  <c r="H7" s="1"/>
  <c r="E3"/>
  <c r="E4"/>
  <c r="E5"/>
  <c r="E6"/>
  <c r="E7"/>
  <c r="F7"/>
  <c r="G7"/>
  <c r="D7"/>
  <c r="C7"/>
  <c r="B7"/>
  <c r="G6"/>
  <c r="G5"/>
  <c r="G4"/>
  <c r="G3"/>
  <c r="H3" i="3"/>
  <c r="J3"/>
  <c r="K3"/>
  <c r="H4"/>
  <c r="J4"/>
  <c r="K4" s="1"/>
  <c r="H5"/>
  <c r="J5"/>
  <c r="K5"/>
  <c r="H6"/>
  <c r="J6"/>
  <c r="K6" s="1"/>
  <c r="B7"/>
  <c r="I7" s="1"/>
  <c r="D7"/>
  <c r="F7"/>
  <c r="H7"/>
  <c r="G7"/>
  <c r="E7"/>
  <c r="C7"/>
  <c r="I6"/>
  <c r="I5"/>
  <c r="I4"/>
  <c r="I3"/>
  <c r="B11" i="4"/>
  <c r="C11"/>
  <c r="D11"/>
  <c r="H11" s="1"/>
  <c r="E3"/>
  <c r="G3" s="1"/>
  <c r="E5"/>
  <c r="G5" s="1"/>
  <c r="E7"/>
  <c r="G7" s="1"/>
  <c r="E9"/>
  <c r="G9" s="1"/>
  <c r="F11"/>
  <c r="E11"/>
  <c r="H9"/>
  <c r="H7"/>
  <c r="H5"/>
  <c r="H3"/>
  <c r="G11" l="1"/>
  <c r="K7" i="3"/>
  <c r="J7"/>
</calcChain>
</file>

<file path=xl/sharedStrings.xml><?xml version="1.0" encoding="utf-8"?>
<sst xmlns="http://schemas.openxmlformats.org/spreadsheetml/2006/main" count="84" uniqueCount="32">
  <si>
    <t>Worldwide Sporting Goods - QTR 1</t>
  </si>
  <si>
    <t>Sales Rep</t>
  </si>
  <si>
    <t>Month1</t>
  </si>
  <si>
    <t>Month2</t>
  </si>
  <si>
    <t>Month3</t>
  </si>
  <si>
    <t>Total Sales</t>
  </si>
  <si>
    <t>Expenses</t>
  </si>
  <si>
    <t>Net Sales</t>
  </si>
  <si>
    <t>Average Sales</t>
  </si>
  <si>
    <t>Smith, S.</t>
  </si>
  <si>
    <t>Brown, N.</t>
  </si>
  <si>
    <t>Wallace, F.</t>
  </si>
  <si>
    <t>Adams, G.</t>
  </si>
  <si>
    <t>Total</t>
  </si>
  <si>
    <t>Worldwide Sporting Goods - QTR 2</t>
  </si>
  <si>
    <t>Worldwide Sporting Goods - QTR 3</t>
  </si>
  <si>
    <t>Worldwide Sporting Goods - QTR 4</t>
  </si>
  <si>
    <t>Worldwide Sporting Goods - Year Totals</t>
  </si>
  <si>
    <t>Jan</t>
  </si>
  <si>
    <t>Feb</t>
  </si>
  <si>
    <t>Mar</t>
  </si>
  <si>
    <t>Qtr1</t>
  </si>
  <si>
    <t>Exp.</t>
  </si>
  <si>
    <t>Avg. Sales</t>
  </si>
  <si>
    <t>M1 Exp.</t>
  </si>
  <si>
    <t>M2 Exp.</t>
  </si>
  <si>
    <t>M3 Exp.</t>
  </si>
  <si>
    <t>Charles Brown</t>
  </si>
  <si>
    <t>George Adams</t>
  </si>
  <si>
    <t>Fern Wallace</t>
  </si>
  <si>
    <t>Worldwide Sporting Goods - QTR 1 and QTR 2</t>
  </si>
  <si>
    <t>Sally Smith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</si>
</sst>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%"/>
  </numFmts>
  <fonts count="8">
    <font>
      <sz val="10"/>
      <name val="Arial"/>
    </font>
    <font>
      <sz val="10"/>
      <name val="Arial"/>
      <family val="2"/>
    </font>
    <font>
      <b/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Continuous"/>
    </xf>
    <xf numFmtId="0" fontId="3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43" fontId="4" fillId="0" borderId="0" xfId="1" applyFont="1"/>
    <xf numFmtId="44" fontId="4" fillId="0" borderId="0" xfId="2" applyFont="1"/>
    <xf numFmtId="43" fontId="4" fillId="0" borderId="0" xfId="0" applyNumberFormat="1" applyFont="1"/>
    <xf numFmtId="0" fontId="5" fillId="0" borderId="0" xfId="0" applyFont="1" applyFill="1" applyBorder="1" applyAlignment="1">
      <alignment horizontal="right"/>
    </xf>
    <xf numFmtId="43" fontId="4" fillId="0" borderId="0" xfId="1" applyFont="1" applyFill="1" applyBorder="1" applyAlignment="1"/>
    <xf numFmtId="44" fontId="4" fillId="0" borderId="0" xfId="2" applyFont="1" applyFill="1" applyBorder="1" applyAlignment="1"/>
    <xf numFmtId="169" fontId="4" fillId="0" borderId="0" xfId="3" applyNumberFormat="1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>
      <alignment horizontal="centerContinuous"/>
    </xf>
    <xf numFmtId="43" fontId="4" fillId="0" borderId="0" xfId="1" applyNumberFormat="1" applyFont="1" applyFill="1" applyBorder="1" applyAlignment="1"/>
    <xf numFmtId="44" fontId="4" fillId="0" borderId="0" xfId="2" applyNumberFormat="1" applyFont="1" applyFill="1" applyBorder="1" applyAlignment="1"/>
    <xf numFmtId="43" fontId="4" fillId="0" borderId="0" xfId="2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/>
  </sheetViews>
  <sheetFormatPr defaultRowHeight="15"/>
  <cols>
    <col min="1" max="1" width="11.28515625" style="5" customWidth="1"/>
    <col min="2" max="4" width="9.28515625" style="5" customWidth="1"/>
    <col min="5" max="5" width="11.28515625" style="5" customWidth="1"/>
    <col min="6" max="6" width="9.42578125" style="5" customWidth="1"/>
    <col min="7" max="7" width="11.28515625" style="5" customWidth="1"/>
    <col min="8" max="8" width="12.85546875" style="5" customWidth="1"/>
    <col min="9" max="9" width="14" style="5" customWidth="1"/>
    <col min="10" max="11" width="13.28515625" style="5" customWidth="1"/>
    <col min="12" max="16384" width="9.140625" style="5"/>
  </cols>
  <sheetData>
    <row r="1" spans="1:9">
      <c r="A1" s="1" t="s">
        <v>0</v>
      </c>
      <c r="B1" s="19"/>
      <c r="C1" s="19"/>
      <c r="D1" s="19"/>
      <c r="E1" s="19"/>
      <c r="F1" s="19"/>
      <c r="G1" s="19"/>
      <c r="H1" s="19"/>
      <c r="I1" s="19"/>
    </row>
    <row r="2" spans="1:9">
      <c r="A2" s="2" t="s">
        <v>1</v>
      </c>
      <c r="B2" s="23" t="s">
        <v>18</v>
      </c>
      <c r="C2" s="23" t="s">
        <v>19</v>
      </c>
      <c r="D2" s="23" t="s">
        <v>20</v>
      </c>
      <c r="E2" s="24" t="s">
        <v>21</v>
      </c>
      <c r="F2" s="23" t="s">
        <v>22</v>
      </c>
      <c r="G2" s="24" t="s">
        <v>7</v>
      </c>
      <c r="H2" s="24" t="s">
        <v>23</v>
      </c>
      <c r="I2" s="9"/>
    </row>
    <row r="3" spans="1:9">
      <c r="A3" s="10" t="s">
        <v>9</v>
      </c>
      <c r="B3" s="15">
        <v>1819.21</v>
      </c>
      <c r="C3" s="15">
        <v>1766.55</v>
      </c>
      <c r="D3" s="15">
        <v>1942.88</v>
      </c>
      <c r="E3" s="16">
        <f>SUM(B3:D3)</f>
        <v>5528.64</v>
      </c>
      <c r="F3" s="15">
        <v>1241</v>
      </c>
      <c r="G3" s="16">
        <f>E3-F3</f>
        <v>4287.6400000000003</v>
      </c>
      <c r="H3" s="15">
        <f>AVERAGE(B3:D3)</f>
        <v>1842.88</v>
      </c>
      <c r="I3" s="17"/>
    </row>
    <row r="4" spans="1:9" ht="12" customHeight="1">
      <c r="A4" s="10" t="s">
        <v>10</v>
      </c>
      <c r="B4" s="15">
        <v>1704.38</v>
      </c>
      <c r="C4" s="15">
        <v>1809.01</v>
      </c>
      <c r="D4" s="15">
        <v>1650.28</v>
      </c>
      <c r="E4" s="16">
        <f>SUM(B4:D4)</f>
        <v>5163.67</v>
      </c>
      <c r="F4" s="15">
        <v>1165</v>
      </c>
      <c r="G4" s="16">
        <f>E4-F4</f>
        <v>3998.67</v>
      </c>
      <c r="H4" s="15">
        <f>AVERAGE(B4:D4)</f>
        <v>1721.2233333333334</v>
      </c>
      <c r="I4" s="17"/>
    </row>
    <row r="5" spans="1:9">
      <c r="A5" s="10" t="s">
        <v>11</v>
      </c>
      <c r="B5" s="15">
        <v>2009.69</v>
      </c>
      <c r="C5" s="15">
        <v>2195.19</v>
      </c>
      <c r="D5" s="15">
        <v>2159.29</v>
      </c>
      <c r="E5" s="16">
        <f>SUM(B5:D5)</f>
        <v>6364.17</v>
      </c>
      <c r="F5" s="15">
        <v>1650</v>
      </c>
      <c r="G5" s="16">
        <f>E5-F5</f>
        <v>4714.17</v>
      </c>
      <c r="H5" s="15">
        <f>AVERAGE(B5:D5)</f>
        <v>2121.39</v>
      </c>
      <c r="I5" s="17"/>
    </row>
    <row r="6" spans="1:9">
      <c r="A6" s="10" t="s">
        <v>12</v>
      </c>
      <c r="B6" s="15">
        <v>1948.44</v>
      </c>
      <c r="C6" s="15">
        <v>1725.56</v>
      </c>
      <c r="D6" s="15">
        <v>1870.26</v>
      </c>
      <c r="E6" s="16">
        <f>SUM(B6:D6)</f>
        <v>5544.26</v>
      </c>
      <c r="F6" s="15">
        <v>1345</v>
      </c>
      <c r="G6" s="16">
        <f>E6-F6</f>
        <v>4199.26</v>
      </c>
      <c r="H6" s="15">
        <f>AVERAGE(B6:D6)</f>
        <v>1848.0866666666668</v>
      </c>
      <c r="I6" s="17"/>
    </row>
    <row r="7" spans="1:9">
      <c r="A7" s="10" t="s">
        <v>13</v>
      </c>
      <c r="B7" s="15">
        <f>SUM(B3:B6)</f>
        <v>7481.7200000000012</v>
      </c>
      <c r="C7" s="15">
        <f>SUM(C3:C6)</f>
        <v>7496.3099999999995</v>
      </c>
      <c r="D7" s="15">
        <f>SUM(D3:D6)</f>
        <v>7622.71</v>
      </c>
      <c r="E7" s="16">
        <f>SUM(E3:E6)</f>
        <v>22600.740000000005</v>
      </c>
      <c r="F7" s="15">
        <f>SUM(F3:F6)</f>
        <v>5401</v>
      </c>
      <c r="G7" s="16">
        <f>E7-F7</f>
        <v>17199.740000000005</v>
      </c>
      <c r="H7" s="15">
        <f>AVERAGE(B7:D7)</f>
        <v>7533.5800000000008</v>
      </c>
      <c r="I7" s="18"/>
    </row>
    <row r="18" spans="1:9">
      <c r="A18" s="25"/>
      <c r="B18" s="25"/>
      <c r="C18" s="25"/>
      <c r="D18" s="25"/>
      <c r="E18" s="25"/>
      <c r="F18" s="25"/>
      <c r="G18" s="25"/>
      <c r="H18" s="25"/>
      <c r="I18" s="25"/>
    </row>
    <row r="19" spans="1:9">
      <c r="A19" s="25"/>
      <c r="B19" s="25"/>
      <c r="C19" s="25"/>
      <c r="D19" s="25"/>
      <c r="E19" s="25"/>
      <c r="F19" s="25"/>
      <c r="G19" s="25"/>
      <c r="H19" s="25"/>
      <c r="I19" s="25"/>
    </row>
    <row r="20" spans="1:9">
      <c r="A20" s="25"/>
      <c r="B20" s="25"/>
      <c r="C20" s="25"/>
      <c r="D20" s="25"/>
      <c r="E20" s="25"/>
      <c r="F20" s="25"/>
      <c r="G20" s="25"/>
      <c r="H20" s="25"/>
      <c r="I20" s="25"/>
    </row>
    <row r="28" spans="1:9">
      <c r="A28" s="25"/>
      <c r="B28" s="25"/>
      <c r="C28" s="25"/>
      <c r="D28" s="25"/>
      <c r="E28" s="25"/>
      <c r="F28" s="25"/>
      <c r="G28" s="25"/>
      <c r="H28" s="25"/>
      <c r="I28" s="25"/>
    </row>
    <row r="29" spans="1:9">
      <c r="A29" s="25"/>
      <c r="B29" s="25"/>
      <c r="C29" s="25"/>
      <c r="D29" s="25"/>
      <c r="E29" s="25"/>
      <c r="F29" s="25"/>
      <c r="G29" s="25"/>
      <c r="H29" s="25"/>
      <c r="I29" s="25"/>
    </row>
    <row r="30" spans="1:9">
      <c r="A30" s="25"/>
      <c r="B30" s="25"/>
      <c r="C30" s="25"/>
      <c r="D30" s="25"/>
      <c r="E30" s="25"/>
      <c r="F30" s="25"/>
      <c r="G30" s="25"/>
      <c r="H30" s="25"/>
      <c r="I30" s="25"/>
    </row>
  </sheetData>
  <phoneticPr fontId="0" type="noConversion"/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/>
  </sheetViews>
  <sheetFormatPr defaultRowHeight="15"/>
  <cols>
    <col min="1" max="1" width="13.28515625" style="5" customWidth="1"/>
    <col min="2" max="4" width="9.28515625" style="5" customWidth="1"/>
    <col min="5" max="5" width="11.28515625" style="5" customWidth="1"/>
    <col min="6" max="6" width="9.42578125" style="5" customWidth="1"/>
    <col min="7" max="7" width="11.28515625" style="5" customWidth="1"/>
    <col min="8" max="8" width="12.85546875" style="5" customWidth="1"/>
    <col min="9" max="9" width="14" style="5" customWidth="1"/>
    <col min="10" max="16384" width="9.140625" style="5"/>
  </cols>
  <sheetData>
    <row r="1" spans="1:8">
      <c r="A1" s="1" t="s">
        <v>14</v>
      </c>
      <c r="B1" s="3"/>
      <c r="C1" s="3"/>
      <c r="D1" s="3"/>
      <c r="E1" s="3"/>
      <c r="F1" s="3"/>
      <c r="G1" s="3"/>
      <c r="H1" s="3"/>
    </row>
    <row r="2" spans="1:8">
      <c r="A2" s="2" t="s">
        <v>1</v>
      </c>
      <c r="B2" s="14" t="s">
        <v>2</v>
      </c>
      <c r="C2" s="14" t="s">
        <v>3</v>
      </c>
      <c r="D2" s="14" t="s">
        <v>4</v>
      </c>
      <c r="E2" s="9" t="s">
        <v>5</v>
      </c>
      <c r="F2" s="14" t="s">
        <v>6</v>
      </c>
      <c r="G2" s="9" t="s">
        <v>7</v>
      </c>
      <c r="H2" s="10" t="s">
        <v>8</v>
      </c>
    </row>
    <row r="3" spans="1:8">
      <c r="A3" s="10" t="s">
        <v>31</v>
      </c>
      <c r="B3" s="15">
        <v>2001.65</v>
      </c>
      <c r="C3" s="15">
        <v>1799.84</v>
      </c>
      <c r="D3" s="15">
        <v>2000.23</v>
      </c>
      <c r="E3" s="16">
        <f>SUM(B3:D3)</f>
        <v>5801.7199999999993</v>
      </c>
      <c r="F3" s="15">
        <v>1241</v>
      </c>
      <c r="G3" s="16">
        <f>E3-F3</f>
        <v>4560.7199999999993</v>
      </c>
      <c r="H3" s="15">
        <f>AVERAGE(B3:D3)</f>
        <v>1933.9066666666665</v>
      </c>
    </row>
    <row r="4" spans="1:8">
      <c r="A4" s="10" t="s">
        <v>27</v>
      </c>
      <c r="B4" s="15">
        <v>1800.32</v>
      </c>
      <c r="C4" s="15">
        <v>1745.32</v>
      </c>
      <c r="D4" s="15">
        <v>1654.98</v>
      </c>
      <c r="E4" s="16">
        <f>SUM(B4:D4)</f>
        <v>5200.62</v>
      </c>
      <c r="F4" s="15">
        <v>1165</v>
      </c>
      <c r="G4" s="16">
        <f>E4-F4</f>
        <v>4035.62</v>
      </c>
      <c r="H4" s="15">
        <f>AVERAGE(B4:D4)</f>
        <v>1733.54</v>
      </c>
    </row>
    <row r="5" spans="1:8">
      <c r="A5" s="10" t="s">
        <v>29</v>
      </c>
      <c r="B5" s="15">
        <v>2065.21</v>
      </c>
      <c r="C5" s="15">
        <v>2200</v>
      </c>
      <c r="D5" s="15">
        <v>2323.21</v>
      </c>
      <c r="E5" s="16">
        <f>SUM(B5:D5)</f>
        <v>6588.42</v>
      </c>
      <c r="F5" s="15">
        <v>1650</v>
      </c>
      <c r="G5" s="16">
        <f>E5-F5</f>
        <v>4938.42</v>
      </c>
      <c r="H5" s="15">
        <f>AVERAGE(B5:D5)</f>
        <v>2196.14</v>
      </c>
    </row>
    <row r="6" spans="1:8">
      <c r="A6" s="10" t="s">
        <v>28</v>
      </c>
      <c r="B6" s="15">
        <v>1948.5</v>
      </c>
      <c r="C6" s="15">
        <v>1856.56</v>
      </c>
      <c r="D6" s="15">
        <v>1870.25</v>
      </c>
      <c r="E6" s="16">
        <f>SUM(B6:D6)</f>
        <v>5675.3099999999995</v>
      </c>
      <c r="F6" s="15">
        <v>1345</v>
      </c>
      <c r="G6" s="16">
        <f>E6-F6</f>
        <v>4330.3099999999995</v>
      </c>
      <c r="H6" s="15">
        <f>AVERAGE(B6:D6)</f>
        <v>1891.7699999999998</v>
      </c>
    </row>
    <row r="7" spans="1:8">
      <c r="A7" s="10" t="s">
        <v>13</v>
      </c>
      <c r="B7" s="15">
        <f>SUM(B3:B6)</f>
        <v>7815.68</v>
      </c>
      <c r="C7" s="15">
        <f>SUM(C3:C6)</f>
        <v>7601.7199999999993</v>
      </c>
      <c r="D7" s="15">
        <f>SUM(D3:D6)</f>
        <v>7848.67</v>
      </c>
      <c r="E7" s="16">
        <f>SUM(E3:E6)</f>
        <v>23266.07</v>
      </c>
      <c r="F7" s="15">
        <f>SUM(F3:F6)</f>
        <v>5401</v>
      </c>
      <c r="G7" s="16">
        <f>E7-F7</f>
        <v>17865.07</v>
      </c>
      <c r="H7" s="15">
        <f>SUM(H3:H6)</f>
        <v>7755.3566666666657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5"/>
  <cols>
    <col min="1" max="1" width="11" style="5" customWidth="1"/>
    <col min="2" max="4" width="10.42578125" style="5" bestFit="1" customWidth="1"/>
    <col min="5" max="5" width="11.28515625" style="5" bestFit="1" customWidth="1"/>
    <col min="6" max="6" width="10.7109375" style="5" customWidth="1"/>
    <col min="7" max="7" width="11.42578125" style="5" customWidth="1"/>
    <col min="8" max="8" width="12.7109375" style="5" bestFit="1" customWidth="1"/>
    <col min="9" max="16384" width="9.140625" style="5"/>
  </cols>
  <sheetData>
    <row r="1" spans="1:8">
      <c r="A1" s="1" t="s">
        <v>30</v>
      </c>
      <c r="B1" s="19"/>
      <c r="C1" s="19"/>
      <c r="D1" s="19"/>
      <c r="E1" s="19"/>
      <c r="F1" s="19"/>
      <c r="G1" s="19"/>
      <c r="H1" s="19"/>
    </row>
    <row r="2" spans="1:8">
      <c r="A2" s="1"/>
      <c r="B2" s="19"/>
      <c r="C2" s="19"/>
      <c r="D2" s="19"/>
      <c r="E2" s="19"/>
      <c r="F2" s="19"/>
      <c r="G2" s="19"/>
      <c r="H2" s="19"/>
    </row>
    <row r="3" spans="1:8">
      <c r="A3" s="2" t="s">
        <v>1</v>
      </c>
      <c r="B3" s="14" t="s">
        <v>2</v>
      </c>
      <c r="C3" s="14" t="s">
        <v>3</v>
      </c>
      <c r="D3" s="14" t="s">
        <v>4</v>
      </c>
      <c r="E3" s="9" t="s">
        <v>5</v>
      </c>
      <c r="F3" s="14" t="s">
        <v>6</v>
      </c>
      <c r="G3" s="9" t="s">
        <v>7</v>
      </c>
      <c r="H3" s="9" t="s">
        <v>8</v>
      </c>
    </row>
    <row r="4" spans="1:8">
      <c r="A4" s="10" t="s">
        <v>9</v>
      </c>
      <c r="B4" s="20"/>
      <c r="C4" s="20"/>
      <c r="D4" s="20"/>
      <c r="E4" s="21"/>
      <c r="F4" s="20"/>
      <c r="G4" s="21"/>
      <c r="H4" s="20"/>
    </row>
    <row r="5" spans="1:8">
      <c r="A5" s="10" t="s">
        <v>10</v>
      </c>
      <c r="B5" s="20"/>
      <c r="C5" s="20"/>
      <c r="D5" s="20"/>
      <c r="E5" s="21"/>
      <c r="F5" s="20"/>
      <c r="G5" s="21"/>
      <c r="H5" s="20"/>
    </row>
    <row r="6" spans="1:8">
      <c r="A6" s="10" t="s">
        <v>11</v>
      </c>
      <c r="B6" s="20"/>
      <c r="C6" s="20"/>
      <c r="D6" s="20"/>
      <c r="E6" s="21"/>
      <c r="F6" s="20"/>
      <c r="G6" s="21"/>
      <c r="H6" s="20"/>
    </row>
    <row r="7" spans="1:8">
      <c r="A7" s="10" t="s">
        <v>12</v>
      </c>
      <c r="B7" s="20"/>
      <c r="C7" s="20"/>
      <c r="D7" s="20"/>
      <c r="E7" s="21"/>
      <c r="F7" s="20"/>
      <c r="G7" s="21"/>
      <c r="H7" s="20"/>
    </row>
    <row r="8" spans="1:8">
      <c r="A8" s="10" t="s">
        <v>13</v>
      </c>
      <c r="B8" s="20"/>
      <c r="C8" s="20"/>
      <c r="D8" s="20"/>
      <c r="E8" s="21"/>
      <c r="F8" s="20"/>
      <c r="G8" s="21"/>
      <c r="H8" s="22"/>
    </row>
  </sheetData>
  <dataConsolidate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"/>
  <sheetViews>
    <sheetView workbookViewId="0"/>
  </sheetViews>
  <sheetFormatPr defaultRowHeight="15"/>
  <cols>
    <col min="1" max="1" width="11.28515625" style="5" customWidth="1"/>
    <col min="2" max="7" width="9.28515625" style="5" customWidth="1"/>
    <col min="8" max="8" width="11.28515625" style="5" customWidth="1"/>
    <col min="9" max="9" width="12.85546875" style="5" customWidth="1"/>
    <col min="10" max="10" width="9.42578125" style="5" customWidth="1"/>
    <col min="11" max="11" width="11.28515625" style="5" customWidth="1"/>
    <col min="12" max="12" width="14" style="5" customWidth="1"/>
    <col min="13" max="16384" width="9.140625" style="5"/>
  </cols>
  <sheetData>
    <row r="1" spans="1:12">
      <c r="A1" s="1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2" t="s">
        <v>1</v>
      </c>
      <c r="B2" s="14" t="s">
        <v>2</v>
      </c>
      <c r="C2" s="14" t="s">
        <v>24</v>
      </c>
      <c r="D2" s="14" t="s">
        <v>3</v>
      </c>
      <c r="E2" s="14" t="s">
        <v>25</v>
      </c>
      <c r="F2" s="14" t="s">
        <v>4</v>
      </c>
      <c r="G2" s="14" t="s">
        <v>26</v>
      </c>
      <c r="H2" s="9" t="s">
        <v>5</v>
      </c>
      <c r="I2" s="10" t="s">
        <v>8</v>
      </c>
      <c r="J2" s="9" t="s">
        <v>6</v>
      </c>
      <c r="K2" s="9" t="s">
        <v>7</v>
      </c>
      <c r="L2" s="9"/>
    </row>
    <row r="3" spans="1:12">
      <c r="A3" s="10" t="s">
        <v>12</v>
      </c>
      <c r="B3" s="15">
        <v>2000.01</v>
      </c>
      <c r="C3" s="15">
        <v>400.00200000000001</v>
      </c>
      <c r="D3" s="15">
        <v>1856.56</v>
      </c>
      <c r="E3" s="15">
        <v>371.31200000000001</v>
      </c>
      <c r="F3" s="15">
        <v>1900</v>
      </c>
      <c r="G3" s="15">
        <v>380</v>
      </c>
      <c r="H3" s="16">
        <f>B3+D3+F3</f>
        <v>5756.57</v>
      </c>
      <c r="I3" s="15">
        <f>AVERAGE(B3,D3,F3)</f>
        <v>1918.8566666666666</v>
      </c>
      <c r="J3" s="15">
        <f>C3+E3+G3</f>
        <v>1151.3140000000001</v>
      </c>
      <c r="K3" s="16">
        <f>H3-J3</f>
        <v>4605.2559999999994</v>
      </c>
      <c r="L3" s="17"/>
    </row>
    <row r="4" spans="1:12">
      <c r="A4" s="10" t="s">
        <v>10</v>
      </c>
      <c r="B4" s="15">
        <v>1900.25</v>
      </c>
      <c r="C4" s="15">
        <v>380.05</v>
      </c>
      <c r="D4" s="15">
        <v>1750.25</v>
      </c>
      <c r="E4" s="15">
        <v>350.05</v>
      </c>
      <c r="F4" s="15">
        <v>2001.54</v>
      </c>
      <c r="G4" s="15">
        <v>400.30799999999999</v>
      </c>
      <c r="H4" s="16">
        <f>B4+D4+F4</f>
        <v>5652.04</v>
      </c>
      <c r="I4" s="15">
        <f>AVERAGE(B4,D4,F4)</f>
        <v>1884.0133333333333</v>
      </c>
      <c r="J4" s="15">
        <f>C4+E4+G4</f>
        <v>1130.4079999999999</v>
      </c>
      <c r="K4" s="16">
        <f>H4-J4</f>
        <v>4521.6319999999996</v>
      </c>
      <c r="L4" s="17"/>
    </row>
    <row r="5" spans="1:12">
      <c r="A5" s="10" t="s">
        <v>9</v>
      </c>
      <c r="B5" s="15">
        <v>2010.56</v>
      </c>
      <c r="C5" s="15">
        <v>402.11200000000002</v>
      </c>
      <c r="D5" s="15">
        <v>1800.45</v>
      </c>
      <c r="E5" s="15">
        <v>360.09</v>
      </c>
      <c r="F5" s="15">
        <v>2200</v>
      </c>
      <c r="G5" s="15">
        <v>440</v>
      </c>
      <c r="H5" s="16">
        <f>B5+D5+F5</f>
        <v>6011.01</v>
      </c>
      <c r="I5" s="15">
        <f>AVERAGE(B5,D5,F5)</f>
        <v>2003.67</v>
      </c>
      <c r="J5" s="15">
        <f>C5+E5+G5</f>
        <v>1202.202</v>
      </c>
      <c r="K5" s="16">
        <f>H5-J5</f>
        <v>4808.808</v>
      </c>
      <c r="L5" s="17"/>
    </row>
    <row r="6" spans="1:12">
      <c r="A6" s="10" t="s">
        <v>11</v>
      </c>
      <c r="B6" s="15">
        <v>2085.39</v>
      </c>
      <c r="C6" s="15">
        <v>417.07799999999997</v>
      </c>
      <c r="D6" s="15">
        <v>2213.58</v>
      </c>
      <c r="E6" s="15">
        <v>442.71600000000001</v>
      </c>
      <c r="F6" s="15">
        <v>2424.25</v>
      </c>
      <c r="G6" s="15">
        <v>484.85</v>
      </c>
      <c r="H6" s="16">
        <f>B6+D6+F6</f>
        <v>6723.2199999999993</v>
      </c>
      <c r="I6" s="15">
        <f>AVERAGE(B6,D6,F6)</f>
        <v>2241.0733333333333</v>
      </c>
      <c r="J6" s="15">
        <f>C6+E6+G6</f>
        <v>1344.644</v>
      </c>
      <c r="K6" s="16">
        <f>H6-J6</f>
        <v>5378.5759999999991</v>
      </c>
      <c r="L6" s="18"/>
    </row>
    <row r="7" spans="1:12">
      <c r="A7" s="10" t="s">
        <v>13</v>
      </c>
      <c r="B7" s="15">
        <f t="shared" ref="B7:H7" si="0">SUM(B3:B6)</f>
        <v>7996.2099999999991</v>
      </c>
      <c r="C7" s="15">
        <f t="shared" si="0"/>
        <v>1599.242</v>
      </c>
      <c r="D7" s="15">
        <f t="shared" si="0"/>
        <v>7620.84</v>
      </c>
      <c r="E7" s="15">
        <f t="shared" si="0"/>
        <v>1524.1680000000001</v>
      </c>
      <c r="F7" s="15">
        <f t="shared" si="0"/>
        <v>8525.7900000000009</v>
      </c>
      <c r="G7" s="15">
        <f t="shared" si="0"/>
        <v>1705.1579999999999</v>
      </c>
      <c r="H7" s="16">
        <f t="shared" si="0"/>
        <v>24142.840000000004</v>
      </c>
      <c r="I7" s="15">
        <f>AVERAGE(B7,D7,F7)</f>
        <v>8047.6133333333337</v>
      </c>
      <c r="J7" s="15">
        <f>SUM(J3:J6)</f>
        <v>4828.5680000000002</v>
      </c>
      <c r="K7" s="16">
        <f>SUM(K3:K6)</f>
        <v>19314.271999999997</v>
      </c>
      <c r="L7" s="17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1"/>
  <sheetViews>
    <sheetView workbookViewId="0"/>
  </sheetViews>
  <sheetFormatPr defaultRowHeight="15"/>
  <cols>
    <col min="1" max="1" width="11.28515625" style="5" customWidth="1"/>
    <col min="2" max="4" width="9.28515625" style="5" customWidth="1"/>
    <col min="5" max="5" width="11.28515625" style="5" customWidth="1"/>
    <col min="6" max="6" width="9.42578125" style="5" customWidth="1"/>
    <col min="7" max="7" width="11.28515625" style="5" customWidth="1"/>
    <col min="8" max="8" width="12.85546875" style="5" customWidth="1"/>
    <col min="9" max="9" width="14" style="5" customWidth="1"/>
    <col min="10" max="16384" width="9.140625" style="5"/>
  </cols>
  <sheetData>
    <row r="1" spans="1:9">
      <c r="A1" s="1" t="s">
        <v>16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14" t="s">
        <v>2</v>
      </c>
      <c r="C2" s="14" t="s">
        <v>3</v>
      </c>
      <c r="D2" s="14" t="s">
        <v>4</v>
      </c>
      <c r="E2" s="9" t="s">
        <v>5</v>
      </c>
      <c r="F2" s="14" t="s">
        <v>6</v>
      </c>
      <c r="G2" s="9" t="s">
        <v>7</v>
      </c>
      <c r="H2" s="10" t="s">
        <v>8</v>
      </c>
      <c r="I2" s="9"/>
    </row>
    <row r="3" spans="1:9">
      <c r="A3" s="10" t="s">
        <v>9</v>
      </c>
      <c r="B3" s="15">
        <v>2005.85</v>
      </c>
      <c r="C3" s="15">
        <v>1850.5</v>
      </c>
      <c r="D3" s="15">
        <v>2100.54</v>
      </c>
      <c r="E3" s="16">
        <f>SUM(B3:D3)</f>
        <v>5956.8899999999994</v>
      </c>
      <c r="F3" s="15">
        <v>1241</v>
      </c>
      <c r="G3" s="16">
        <f>E3-F3</f>
        <v>4715.8899999999994</v>
      </c>
      <c r="H3" s="15">
        <f>AVERAGE(B3:D3)</f>
        <v>1985.6299999999999</v>
      </c>
      <c r="I3" s="17"/>
    </row>
    <row r="4" spans="1:9">
      <c r="A4" s="10"/>
      <c r="B4" s="15"/>
      <c r="C4" s="15"/>
      <c r="D4" s="15"/>
      <c r="E4" s="16"/>
      <c r="F4" s="15"/>
      <c r="G4" s="16"/>
      <c r="H4" s="15"/>
      <c r="I4" s="17"/>
    </row>
    <row r="5" spans="1:9">
      <c r="A5" s="10" t="s">
        <v>10</v>
      </c>
      <c r="B5" s="15">
        <v>2000</v>
      </c>
      <c r="C5" s="15">
        <v>1795.99</v>
      </c>
      <c r="D5" s="15">
        <v>1754.95</v>
      </c>
      <c r="E5" s="16">
        <f>SUM(B5:D5)</f>
        <v>5550.94</v>
      </c>
      <c r="F5" s="15">
        <v>1165</v>
      </c>
      <c r="G5" s="16">
        <f>E5-F5</f>
        <v>4385.9399999999996</v>
      </c>
      <c r="H5" s="15">
        <f>AVERAGE(B5:D5)</f>
        <v>1850.3133333333333</v>
      </c>
      <c r="I5" s="17"/>
    </row>
    <row r="6" spans="1:9">
      <c r="A6" s="10"/>
      <c r="B6" s="15"/>
      <c r="C6" s="15"/>
      <c r="D6" s="15"/>
      <c r="E6" s="16"/>
      <c r="F6" s="15"/>
      <c r="G6" s="16"/>
      <c r="H6" s="15"/>
      <c r="I6" s="17"/>
    </row>
    <row r="7" spans="1:9">
      <c r="A7" s="10" t="s">
        <v>11</v>
      </c>
      <c r="B7" s="15">
        <v>2100.75</v>
      </c>
      <c r="C7" s="15">
        <v>2400</v>
      </c>
      <c r="D7" s="15">
        <v>2400</v>
      </c>
      <c r="E7" s="16">
        <f>SUM(B7:D7)</f>
        <v>6900.75</v>
      </c>
      <c r="F7" s="15">
        <v>1650</v>
      </c>
      <c r="G7" s="16">
        <f>E7-F7</f>
        <v>5250.75</v>
      </c>
      <c r="H7" s="15">
        <f>AVERAGE(B7:D7)</f>
        <v>2300.25</v>
      </c>
      <c r="I7" s="17"/>
    </row>
    <row r="8" spans="1:9">
      <c r="A8" s="10"/>
      <c r="B8" s="15"/>
      <c r="C8" s="15"/>
      <c r="D8" s="15"/>
      <c r="E8" s="16"/>
      <c r="F8" s="15"/>
      <c r="G8" s="16"/>
      <c r="H8" s="15"/>
      <c r="I8" s="17"/>
    </row>
    <row r="9" spans="1:9">
      <c r="A9" s="10" t="s">
        <v>12</v>
      </c>
      <c r="B9" s="15">
        <v>2020.65</v>
      </c>
      <c r="C9" s="15">
        <v>2200.63</v>
      </c>
      <c r="D9" s="15">
        <v>1974.47</v>
      </c>
      <c r="E9" s="16">
        <f>SUM(B9:D9)</f>
        <v>6195.7500000000009</v>
      </c>
      <c r="F9" s="15">
        <v>1345</v>
      </c>
      <c r="G9" s="16">
        <f>E9-F9</f>
        <v>4850.7500000000009</v>
      </c>
      <c r="H9" s="15">
        <f>AVERAGE(B9:D9)</f>
        <v>2065.2500000000005</v>
      </c>
      <c r="I9" s="17"/>
    </row>
    <row r="10" spans="1:9">
      <c r="A10" s="10"/>
      <c r="B10" s="15"/>
      <c r="C10" s="15"/>
      <c r="D10" s="15"/>
      <c r="E10" s="16"/>
      <c r="F10" s="15"/>
      <c r="G10" s="16"/>
      <c r="H10" s="15"/>
      <c r="I10" s="17"/>
    </row>
    <row r="11" spans="1:9">
      <c r="A11" s="10" t="s">
        <v>13</v>
      </c>
      <c r="B11" s="15">
        <f t="shared" ref="B11:G11" si="0">SUM(B3:B9)</f>
        <v>8127.25</v>
      </c>
      <c r="C11" s="15">
        <f t="shared" si="0"/>
        <v>8247.119999999999</v>
      </c>
      <c r="D11" s="15">
        <f t="shared" si="0"/>
        <v>8229.9599999999991</v>
      </c>
      <c r="E11" s="16">
        <f t="shared" si="0"/>
        <v>24604.329999999998</v>
      </c>
      <c r="F11" s="15">
        <f t="shared" si="0"/>
        <v>5401</v>
      </c>
      <c r="G11" s="16">
        <f t="shared" si="0"/>
        <v>19203.329999999998</v>
      </c>
      <c r="H11" s="15">
        <f>AVERAGE(B11:D11)</f>
        <v>8201.4433333333327</v>
      </c>
      <c r="I11" s="18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8"/>
  <sheetViews>
    <sheetView workbookViewId="0"/>
  </sheetViews>
  <sheetFormatPr defaultRowHeight="15"/>
  <cols>
    <col min="1" max="1" width="13" style="5" customWidth="1"/>
    <col min="2" max="5" width="12.7109375" style="5" customWidth="1"/>
    <col min="6" max="6" width="9.7109375" style="5" bestFit="1" customWidth="1"/>
    <col min="7" max="7" width="10.42578125" style="5" customWidth="1"/>
    <col min="8" max="8" width="12.28515625" style="5" customWidth="1"/>
    <col min="9" max="16384" width="9.140625" style="5"/>
  </cols>
  <sheetData>
    <row r="1" spans="1:8">
      <c r="A1" s="1" t="s">
        <v>17</v>
      </c>
    </row>
    <row r="2" spans="1:8">
      <c r="A2" s="1"/>
    </row>
    <row r="3" spans="1:8">
      <c r="A3" s="2" t="s">
        <v>1</v>
      </c>
      <c r="B3" s="6" t="s">
        <v>5</v>
      </c>
      <c r="C3" s="6" t="s">
        <v>7</v>
      </c>
      <c r="D3" s="7" t="s">
        <v>8</v>
      </c>
      <c r="E3" s="8" t="s">
        <v>6</v>
      </c>
      <c r="G3" s="9"/>
      <c r="H3" s="9"/>
    </row>
    <row r="4" spans="1:8">
      <c r="A4" s="10" t="s">
        <v>12</v>
      </c>
      <c r="B4" s="11"/>
      <c r="C4" s="11"/>
      <c r="D4" s="12"/>
      <c r="E4" s="13"/>
    </row>
    <row r="5" spans="1:8">
      <c r="A5" s="10" t="s">
        <v>10</v>
      </c>
      <c r="B5" s="11"/>
      <c r="C5" s="11"/>
      <c r="D5" s="12"/>
      <c r="E5" s="13"/>
    </row>
    <row r="6" spans="1:8">
      <c r="A6" s="10" t="s">
        <v>9</v>
      </c>
      <c r="B6" s="11"/>
      <c r="C6" s="11"/>
      <c r="D6" s="12"/>
      <c r="E6" s="13"/>
    </row>
    <row r="7" spans="1:8">
      <c r="A7" s="10" t="s">
        <v>11</v>
      </c>
      <c r="B7" s="11"/>
      <c r="C7" s="11"/>
      <c r="D7" s="12"/>
      <c r="E7" s="13"/>
    </row>
    <row r="8" spans="1:8">
      <c r="A8" s="10" t="s">
        <v>13</v>
      </c>
      <c r="B8" s="12"/>
      <c r="C8" s="12"/>
      <c r="D8" s="12"/>
      <c r="E8" s="12"/>
    </row>
  </sheetData>
  <dataConsolidate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4EFF6D6F-473C-41D4-B092-BDD1A3DFBE8F}"/>
</file>

<file path=customXml/itemProps2.xml><?xml version="1.0" encoding="utf-8"?>
<ds:datastoreItem xmlns:ds="http://schemas.openxmlformats.org/officeDocument/2006/customXml" ds:itemID="{20ECD116-91C6-42D7-9F6A-FDE71F5CEBB1}"/>
</file>

<file path=customXml/itemProps3.xml><?xml version="1.0" encoding="utf-8"?>
<ds:datastoreItem xmlns:ds="http://schemas.openxmlformats.org/officeDocument/2006/customXml" ds:itemID="{65958D46-028C-4A9F-8B74-B3D07D2DAC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Qtr 1</vt:lpstr>
      <vt:lpstr>Qtr 2</vt:lpstr>
      <vt:lpstr>Semi</vt:lpstr>
      <vt:lpstr>Qtr 3</vt:lpstr>
      <vt:lpstr>Qtr 4</vt:lpstr>
      <vt:lpstr>Totals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Elaine Kramer</dc:creator>
  <cp:lastModifiedBy>Jim Wilson</cp:lastModifiedBy>
  <dcterms:created xsi:type="dcterms:W3CDTF">1997-01-21T17:53:12Z</dcterms:created>
  <dcterms:modified xsi:type="dcterms:W3CDTF">2007-11-07T14:03:40Z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